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5" yWindow="-150" windowWidth="18585" windowHeight="12960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calcPr calcId="145621"/>
</workbook>
</file>

<file path=xl/calcChain.xml><?xml version="1.0" encoding="utf-8"?>
<calcChain xmlns="http://schemas.openxmlformats.org/spreadsheetml/2006/main">
  <c r="F37" i="10" l="1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J11" i="10"/>
  <c r="I11" i="10"/>
  <c r="H11" i="10"/>
  <c r="G11" i="10"/>
  <c r="F11" i="10"/>
  <c r="J8" i="10"/>
  <c r="I8" i="10"/>
  <c r="H8" i="10"/>
  <c r="G8" i="10"/>
  <c r="F8" i="10"/>
  <c r="I14" i="10" l="1"/>
  <c r="I22" i="10" s="1"/>
  <c r="I28" i="10" s="1"/>
  <c r="I29" i="10" s="1"/>
  <c r="J14" i="10"/>
  <c r="J22" i="10" s="1"/>
  <c r="J28" i="10" s="1"/>
  <c r="J29" i="10" s="1"/>
  <c r="G14" i="10"/>
  <c r="G22" i="10" s="1"/>
  <c r="G28" i="10" s="1"/>
  <c r="G29" i="10" s="1"/>
  <c r="F14" i="10"/>
  <c r="F22" i="10" s="1"/>
  <c r="F28" i="10" s="1"/>
  <c r="F29" i="10" s="1"/>
  <c r="H14" i="10"/>
  <c r="H22" i="10" s="1"/>
  <c r="H28" i="10" s="1"/>
  <c r="H29" i="10" s="1"/>
</calcChain>
</file>

<file path=xl/sharedStrings.xml><?xml version="1.0" encoding="utf-8"?>
<sst xmlns="http://schemas.openxmlformats.org/spreadsheetml/2006/main" count="286" uniqueCount="112">
  <si>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</si>
  <si>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</si>
  <si>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</si>
  <si>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</si>
  <si>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</si>
  <si>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</si>
  <si>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</si>
  <si>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Naziv rashoda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</si>
  <si>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</si>
  <si>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</si>
  <si>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</si>
  <si>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</si>
  <si>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</si>
  <si>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</si>
  <si>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</si>
  <si>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</si>
  <si>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</si>
  <si>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A) SAŽETAK RAČUNA PRIHODA I RASHODA</t>
  </si>
  <si>
    <t>B) SAŽETAK RAČUNA FINANCIRANJA</t>
  </si>
  <si>
    <t>Projekcija 
za 2025.</t>
  </si>
  <si>
    <t>Pomoći iz inozemstva i od subjekata unutar općeg proračuna</t>
  </si>
  <si>
    <t>Prihodi iz nadležnog proračuna i od HZZO-a temeljem ugovornih obveza</t>
  </si>
  <si>
    <t>Naziv</t>
  </si>
  <si>
    <t>Plan za 2024.</t>
  </si>
  <si>
    <t>Projekcija 
za 2026.</t>
  </si>
  <si>
    <t>Plan 2023.</t>
  </si>
  <si>
    <t>EUR</t>
  </si>
  <si>
    <t>Izvršenje 2022.*</t>
  </si>
  <si>
    <t>* Napomena: Iznosi u stupcima Izvršenje 2022. preračunavaju se iz kuna u eure prema fiksnom tečaju konverzije (1 EUR=7,53450 kuna) i po pravilima za preračunavanje i zaokruživanje.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</si>
  <si>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</si>
  <si>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</si>
  <si>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</si>
  <si>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</si>
  <si>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</si>
  <si>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</si>
  <si>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Proračun za 2024.</t>
  </si>
  <si>
    <t>Projekcija proračuna
za 2025.</t>
  </si>
  <si>
    <t>Projekcija proračuna
za 2026.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</si>
  <si>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</si>
  <si>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</si>
  <si>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</si>
  <si>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</si>
  <si>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</si>
  <si>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</si>
  <si>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1 Opći prihodi i primici</t>
  </si>
  <si>
    <t>B. RAČUN FINANCIRANJA PREMA EKONOMSKOJ KLASIFIKACIJI</t>
  </si>
  <si>
    <t>B. RAČUN FINANCIRANJA PREMA IZVORIMA FINANCIRANJA</t>
  </si>
  <si>
    <t>PRIMICI UKUPNO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</si>
  <si>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</si>
  <si>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</si>
  <si>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</si>
  <si>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</si>
  <si>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</si>
  <si>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</si>
  <si>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</si>
  <si>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</si>
  <si>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</si>
  <si>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</si>
  <si>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FINANCIJSKI PLAN GRADSKOG MUZEJA ŽUPANJA - PRORAČUNSKOG KORISNIKA GRADA ŽUPANJE 
ZA 2024. I PROJEKCIJA ZA 2025. I 2026. GODINU</t>
  </si>
  <si>
    <t xml:space="preserve">Prihodi poslovanja                                                                                  </t>
  </si>
  <si>
    <t xml:space="preserve">Prihodi od imovine                                                                                  </t>
  </si>
  <si>
    <t>Prihodi od upravnih i administrativnih pristojbi, pristojbi po posebnim propisima i naknada</t>
  </si>
  <si>
    <t xml:space="preserve">3 Rashodi poslovanja                                                                                  </t>
  </si>
  <si>
    <t xml:space="preserve">32 Materijalni rashodi                                                                                 </t>
  </si>
  <si>
    <t xml:space="preserve">Rashodi poslovanja                                                                                  </t>
  </si>
  <si>
    <t xml:space="preserve">Rashodi za zaposlene                                                                                </t>
  </si>
  <si>
    <t xml:space="preserve">Materijalni rashodi                                                                                 </t>
  </si>
  <si>
    <t xml:space="preserve">Financijski rashodi                                                                                 </t>
  </si>
  <si>
    <t xml:space="preserve">Rashodi za nabavu nefinancijske imovine                                                             </t>
  </si>
  <si>
    <t xml:space="preserve">Rashodi za nabavu proizvedene dugotrajne imovine                                                    </t>
  </si>
  <si>
    <t>1.1. Gradski proračun</t>
  </si>
  <si>
    <t>1.4. Prihodi od kamata</t>
  </si>
  <si>
    <t>1.5. Prihodi od ulaznica i sufinanciranje</t>
  </si>
  <si>
    <t xml:space="preserve">5.6. Pomoći iz županijskog proračuna </t>
  </si>
  <si>
    <t>5.7. Tekuća pomoć od Turističke zajednice</t>
  </si>
  <si>
    <t>5.5. Pomoći iz državnog proračuna</t>
  </si>
  <si>
    <t>08 Rekreacija, kultura i religija</t>
  </si>
  <si>
    <t>082 Službe kulture</t>
  </si>
  <si>
    <t>Izvor 1.1</t>
  </si>
  <si>
    <t>Gradski proračun</t>
  </si>
  <si>
    <t>Aktivnost A204201</t>
  </si>
  <si>
    <t>Program 2042</t>
  </si>
  <si>
    <t>Djelatnost Muzeja</t>
  </si>
  <si>
    <t>Tekući projekt T204201</t>
  </si>
  <si>
    <t>Izvor 5.5</t>
  </si>
  <si>
    <t>Tekući projekt T204202</t>
  </si>
  <si>
    <t>Izvor 5.7</t>
  </si>
  <si>
    <t>Tekući projekt T204203</t>
  </si>
  <si>
    <t>Nabava dugotrajne imovine</t>
  </si>
  <si>
    <t>Pomoći iz državnog proračuna</t>
  </si>
  <si>
    <t>Investicije u kulturi</t>
  </si>
  <si>
    <t>Tekuća pomoć od Turističke zajednice</t>
  </si>
  <si>
    <t>Znanstveno istraživačka djelatnost</t>
  </si>
  <si>
    <t>Administrativno tehničko osoblje</t>
  </si>
  <si>
    <t>Tekući projekt T204204</t>
  </si>
  <si>
    <t>Tekući projekt T204205</t>
  </si>
  <si>
    <t>Izdavačka djelatnost</t>
  </si>
  <si>
    <t>Izvor 5.6</t>
  </si>
  <si>
    <t xml:space="preserve">Pomoći iz županijskog proračuna </t>
  </si>
  <si>
    <t>Tekući projekt T204206</t>
  </si>
  <si>
    <t>Izložbena djelatnost</t>
  </si>
  <si>
    <t>Tekući projekt T204209</t>
  </si>
  <si>
    <t>Tekući projekt T204210</t>
  </si>
  <si>
    <t>Kulturne manifestacije</t>
  </si>
  <si>
    <t>Izvor 1.4</t>
  </si>
  <si>
    <t>Prihodi od kamata</t>
  </si>
  <si>
    <t>Izvor 1.5</t>
  </si>
  <si>
    <t>Prihodi od ulaznica i sufinanciranje</t>
  </si>
  <si>
    <t>Tekući projekt T204211</t>
  </si>
  <si>
    <t>Informatizacija</t>
  </si>
  <si>
    <t>Konzervacija i restauracija muzejske građe</t>
  </si>
  <si>
    <t>Edukativna djelatnost, radionice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</si>
</sst>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kn&quot;_-;\-* #,##0.00\ &quot;kn&quot;_-;_-* &quot;-&quot;??\ &quot;kn&quot;_-;_-@_-"/>
    <numFmt numFmtId="164" formatCode="_-* #,##0.00\ [$€-1]_-;\-* #,##0.00\ [$€-1]_-;_-* &quot;-&quot;??\ [$€-1]_-;_-@_-"/>
    <numFmt numFmtId="165" formatCode="[$-41A]General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0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21" fillId="0" borderId="0" applyFont="0" applyFill="0" applyBorder="0" applyAlignment="0" applyProtection="0"/>
    <xf numFmtId="165" fontId="22" fillId="0" borderId="0"/>
  </cellStyleXfs>
  <cellXfs count="133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4" fontId="9" fillId="4" borderId="1" xfId="0" quotePrefix="1" applyNumberFormat="1" applyFont="1" applyFill="1" applyBorder="1" applyAlignment="1">
      <alignment horizontal="right"/>
    </xf>
    <xf numFmtId="4" fontId="9" fillId="4" borderId="3" xfId="0" applyNumberFormat="1" applyFont="1" applyFill="1" applyBorder="1" applyAlignment="1">
      <alignment horizontal="right" wrapText="1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164" fontId="6" fillId="0" borderId="4" xfId="0" applyNumberFormat="1" applyFont="1" applyBorder="1" applyAlignment="1">
      <alignment horizontal="right" vertical="center" wrapText="1"/>
    </xf>
    <xf numFmtId="164" fontId="6" fillId="0" borderId="3" xfId="0" applyNumberFormat="1" applyFont="1" applyBorder="1" applyAlignment="1">
      <alignment horizontal="right" vertical="center" wrapText="1"/>
    </xf>
    <xf numFmtId="164" fontId="6" fillId="2" borderId="4" xfId="0" applyNumberFormat="1" applyFont="1" applyFill="1" applyBorder="1" applyAlignment="1">
      <alignment horizontal="right"/>
    </xf>
    <xf numFmtId="164" fontId="6" fillId="2" borderId="3" xfId="0" applyNumberFormat="1" applyFont="1" applyFill="1" applyBorder="1" applyAlignment="1">
      <alignment horizontal="right"/>
    </xf>
    <xf numFmtId="164" fontId="3" fillId="2" borderId="4" xfId="0" applyNumberFormat="1" applyFont="1" applyFill="1" applyBorder="1" applyAlignment="1">
      <alignment horizontal="right"/>
    </xf>
    <xf numFmtId="164" fontId="3" fillId="2" borderId="3" xfId="0" applyNumberFormat="1" applyFont="1" applyFill="1" applyBorder="1" applyAlignment="1">
      <alignment horizontal="right"/>
    </xf>
    <xf numFmtId="164" fontId="3" fillId="2" borderId="3" xfId="0" applyNumberFormat="1" applyFont="1" applyFill="1" applyBorder="1" applyAlignment="1">
      <alignment horizontal="right" wrapText="1"/>
    </xf>
    <xf numFmtId="164" fontId="6" fillId="0" borderId="4" xfId="1" applyNumberFormat="1" applyFont="1" applyBorder="1" applyAlignment="1">
      <alignment horizontal="right" vertical="center" wrapText="1"/>
    </xf>
    <xf numFmtId="164" fontId="6" fillId="0" borderId="3" xfId="1" applyNumberFormat="1" applyFont="1" applyBorder="1" applyAlignment="1">
      <alignment horizontal="right" vertical="center" wrapText="1"/>
    </xf>
    <xf numFmtId="164" fontId="6" fillId="2" borderId="4" xfId="1" applyNumberFormat="1" applyFont="1" applyFill="1" applyBorder="1" applyAlignment="1">
      <alignment horizontal="right"/>
    </xf>
    <xf numFmtId="164" fontId="6" fillId="2" borderId="3" xfId="1" applyNumberFormat="1" applyFont="1" applyFill="1" applyBorder="1" applyAlignment="1">
      <alignment horizontal="right"/>
    </xf>
    <xf numFmtId="164" fontId="3" fillId="2" borderId="4" xfId="1" applyNumberFormat="1" applyFont="1" applyFill="1" applyBorder="1" applyAlignment="1">
      <alignment horizontal="right"/>
    </xf>
    <xf numFmtId="164" fontId="3" fillId="2" borderId="3" xfId="1" applyNumberFormat="1" applyFont="1" applyFill="1" applyBorder="1" applyAlignment="1">
      <alignment horizontal="right"/>
    </xf>
    <xf numFmtId="164" fontId="3" fillId="2" borderId="3" xfId="1" applyNumberFormat="1" applyFont="1" applyFill="1" applyBorder="1" applyAlignment="1">
      <alignment horizontal="right" wrapText="1"/>
    </xf>
    <xf numFmtId="164" fontId="16" fillId="2" borderId="3" xfId="0" applyNumberFormat="1" applyFont="1" applyFill="1" applyBorder="1" applyAlignment="1">
      <alignment horizontal="right"/>
    </xf>
    <xf numFmtId="164" fontId="16" fillId="2" borderId="4" xfId="0" applyNumberFormat="1" applyFont="1" applyFill="1" applyBorder="1" applyAlignment="1">
      <alignment horizontal="right"/>
    </xf>
    <xf numFmtId="164" fontId="6" fillId="2" borderId="3" xfId="0" applyNumberFormat="1" applyFont="1" applyFill="1" applyBorder="1" applyAlignment="1">
      <alignment horizontal="right" wrapText="1"/>
    </xf>
    <xf numFmtId="164" fontId="16" fillId="2" borderId="3" xfId="0" applyNumberFormat="1" applyFont="1" applyFill="1" applyBorder="1" applyAlignment="1">
      <alignment horizontal="right" wrapText="1"/>
    </xf>
    <xf numFmtId="164" fontId="16" fillId="0" borderId="4" xfId="0" applyNumberFormat="1" applyFont="1" applyBorder="1" applyAlignment="1">
      <alignment horizontal="right" vertical="center" wrapText="1"/>
    </xf>
    <xf numFmtId="164" fontId="16" fillId="0" borderId="3" xfId="0" applyNumberFormat="1" applyFont="1" applyBorder="1" applyAlignment="1">
      <alignment horizontal="right" vertical="center" wrapText="1"/>
    </xf>
    <xf numFmtId="0" fontId="0" fillId="0" borderId="0" xfId="0"/>
    <xf numFmtId="0" fontId="9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164" fontId="6" fillId="2" borderId="4" xfId="0" applyNumberFormat="1" applyFont="1" applyFill="1" applyBorder="1" applyAlignment="1">
      <alignment horizontal="right"/>
    </xf>
    <xf numFmtId="164" fontId="6" fillId="2" borderId="3" xfId="0" applyNumberFormat="1" applyFont="1" applyFill="1" applyBorder="1" applyAlignment="1">
      <alignment horizontal="right"/>
    </xf>
    <xf numFmtId="164" fontId="3" fillId="2" borderId="4" xfId="0" applyNumberFormat="1" applyFont="1" applyFill="1" applyBorder="1" applyAlignment="1">
      <alignment horizontal="right"/>
    </xf>
    <xf numFmtId="164" fontId="3" fillId="2" borderId="3" xfId="0" applyNumberFormat="1" applyFont="1" applyFill="1" applyBorder="1" applyAlignment="1">
      <alignment horizontal="right"/>
    </xf>
    <xf numFmtId="164" fontId="16" fillId="2" borderId="3" xfId="0" applyNumberFormat="1" applyFont="1" applyFill="1" applyBorder="1" applyAlignment="1">
      <alignment horizontal="right"/>
    </xf>
    <xf numFmtId="164" fontId="16" fillId="2" borderId="4" xfId="0" applyNumberFormat="1" applyFont="1" applyFill="1" applyBorder="1" applyAlignment="1">
      <alignment horizontal="right"/>
    </xf>
    <xf numFmtId="164" fontId="16" fillId="2" borderId="3" xfId="0" applyNumberFormat="1" applyFont="1" applyFill="1" applyBorder="1" applyAlignment="1">
      <alignment horizontal="right" wrapText="1"/>
    </xf>
    <xf numFmtId="164" fontId="6" fillId="0" borderId="4" xfId="0" applyNumberFormat="1" applyFont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right" wrapText="1"/>
    </xf>
    <xf numFmtId="2" fontId="9" fillId="4" borderId="1" xfId="0" quotePrefix="1" applyNumberFormat="1" applyFont="1" applyFill="1" applyBorder="1" applyAlignment="1">
      <alignment horizontal="right"/>
    </xf>
    <xf numFmtId="2" fontId="9" fillId="4" borderId="3" xfId="0" applyNumberFormat="1" applyFont="1" applyFill="1" applyBorder="1" applyAlignment="1">
      <alignment horizontal="right" wrapText="1"/>
    </xf>
    <xf numFmtId="2" fontId="9" fillId="3" borderId="1" xfId="0" quotePrefix="1" applyNumberFormat="1" applyFont="1" applyFill="1" applyBorder="1" applyAlignment="1">
      <alignment horizontal="right"/>
    </xf>
    <xf numFmtId="2" fontId="9" fillId="3" borderId="3" xfId="0" quotePrefix="1" applyNumberFormat="1" applyFont="1" applyFill="1" applyBorder="1" applyAlignment="1">
      <alignment horizontal="right"/>
    </xf>
    <xf numFmtId="2" fontId="6" fillId="3" borderId="3" xfId="0" applyNumberFormat="1" applyFont="1" applyFill="1" applyBorder="1" applyAlignment="1">
      <alignment horizontal="right"/>
    </xf>
    <xf numFmtId="2" fontId="6" fillId="0" borderId="3" xfId="0" applyNumberFormat="1" applyFont="1" applyBorder="1" applyAlignment="1">
      <alignment horizontal="right"/>
    </xf>
    <xf numFmtId="2" fontId="6" fillId="0" borderId="3" xfId="0" applyNumberFormat="1" applyFont="1" applyBorder="1" applyAlignment="1">
      <alignment horizontal="right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165" fontId="23" fillId="0" borderId="6" xfId="2" applyFont="1" applyFill="1" applyBorder="1" applyAlignment="1" applyProtection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</cellXfs>
  <cellStyles count="3">
    <cellStyle name="Excel Built-in Normal" xfId="2"/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tabSelected="1" topLeftCell="B1" workbookViewId="0">
      <selection activeCell="D33" sqref="D33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96" t="s">
        <v>58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8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x14ac:dyDescent="0.25">
      <c r="A3" s="96" t="s">
        <v>13</v>
      </c>
      <c r="B3" s="96"/>
      <c r="C3" s="96"/>
      <c r="D3" s="96"/>
      <c r="E3" s="96"/>
      <c r="F3" s="96"/>
      <c r="G3" s="96"/>
      <c r="H3" s="96"/>
      <c r="I3" s="97"/>
      <c r="J3" s="97"/>
    </row>
    <row r="4" spans="1:10" ht="18" x14ac:dyDescent="0.25">
      <c r="A4" s="4"/>
      <c r="B4" s="4"/>
      <c r="C4" s="4"/>
      <c r="D4" s="4"/>
      <c r="E4" s="4"/>
      <c r="F4" s="4"/>
      <c r="G4" s="4"/>
      <c r="H4" s="4"/>
      <c r="I4" s="5"/>
      <c r="J4" s="5"/>
    </row>
    <row r="5" spans="1:10" ht="15.75" x14ac:dyDescent="0.25">
      <c r="A5" s="96" t="s">
        <v>17</v>
      </c>
      <c r="B5" s="98"/>
      <c r="C5" s="98"/>
      <c r="D5" s="98"/>
      <c r="E5" s="98"/>
      <c r="F5" s="98"/>
      <c r="G5" s="98"/>
      <c r="H5" s="98"/>
      <c r="I5" s="98"/>
      <c r="J5" s="98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25" t="s">
        <v>26</v>
      </c>
    </row>
    <row r="7" spans="1:10" ht="25.5" x14ac:dyDescent="0.25">
      <c r="A7" s="21"/>
      <c r="B7" s="22"/>
      <c r="C7" s="22"/>
      <c r="D7" s="23"/>
      <c r="E7" s="24"/>
      <c r="F7" s="3" t="s">
        <v>27</v>
      </c>
      <c r="G7" s="3" t="s">
        <v>25</v>
      </c>
      <c r="H7" s="3" t="s">
        <v>35</v>
      </c>
      <c r="I7" s="3" t="s">
        <v>36</v>
      </c>
      <c r="J7" s="3" t="s">
        <v>37</v>
      </c>
    </row>
    <row r="8" spans="1:10" x14ac:dyDescent="0.25">
      <c r="A8" s="99" t="s">
        <v>0</v>
      </c>
      <c r="B8" s="100"/>
      <c r="C8" s="100"/>
      <c r="D8" s="100"/>
      <c r="E8" s="101"/>
      <c r="F8" s="88">
        <f>F9+F10</f>
        <v>185516.36</v>
      </c>
      <c r="G8" s="88">
        <f t="shared" ref="G8:J8" si="0">G9+G10</f>
        <v>206884.23</v>
      </c>
      <c r="H8" s="88">
        <f t="shared" si="0"/>
        <v>252893.14</v>
      </c>
      <c r="I8" s="88">
        <f t="shared" si="0"/>
        <v>252893.14</v>
      </c>
      <c r="J8" s="88">
        <f t="shared" si="0"/>
        <v>252893.14</v>
      </c>
    </row>
    <row r="9" spans="1:10" x14ac:dyDescent="0.25">
      <c r="A9" s="102" t="s">
        <v>29</v>
      </c>
      <c r="B9" s="103"/>
      <c r="C9" s="103"/>
      <c r="D9" s="103"/>
      <c r="E9" s="95"/>
      <c r="F9" s="89">
        <v>185516.36</v>
      </c>
      <c r="G9" s="89">
        <v>206884.23</v>
      </c>
      <c r="H9" s="89">
        <v>252893.14</v>
      </c>
      <c r="I9" s="89">
        <v>252893.14</v>
      </c>
      <c r="J9" s="89">
        <v>252893.14</v>
      </c>
    </row>
    <row r="10" spans="1:10" x14ac:dyDescent="0.25">
      <c r="A10" s="94" t="s">
        <v>30</v>
      </c>
      <c r="B10" s="95"/>
      <c r="C10" s="95"/>
      <c r="D10" s="95"/>
      <c r="E10" s="95"/>
      <c r="F10" s="89">
        <v>0</v>
      </c>
      <c r="G10" s="89">
        <v>0</v>
      </c>
      <c r="H10" s="89">
        <v>0</v>
      </c>
      <c r="I10" s="89">
        <v>0</v>
      </c>
      <c r="J10" s="89">
        <v>0</v>
      </c>
    </row>
    <row r="11" spans="1:10" x14ac:dyDescent="0.25">
      <c r="A11" s="26" t="s">
        <v>1</v>
      </c>
      <c r="B11" s="33"/>
      <c r="C11" s="33"/>
      <c r="D11" s="33"/>
      <c r="E11" s="33"/>
      <c r="F11" s="88">
        <f>F12+F13</f>
        <v>194276.04</v>
      </c>
      <c r="G11" s="88">
        <f t="shared" ref="G11:J11" si="1">G12+G13</f>
        <v>206884.23</v>
      </c>
      <c r="H11" s="88">
        <f t="shared" si="1"/>
        <v>252893.14</v>
      </c>
      <c r="I11" s="88">
        <f t="shared" si="1"/>
        <v>252893.14</v>
      </c>
      <c r="J11" s="88">
        <f t="shared" si="1"/>
        <v>252893.14</v>
      </c>
    </row>
    <row r="12" spans="1:10" x14ac:dyDescent="0.25">
      <c r="A12" s="104" t="s">
        <v>31</v>
      </c>
      <c r="B12" s="103"/>
      <c r="C12" s="103"/>
      <c r="D12" s="103"/>
      <c r="E12" s="103"/>
      <c r="F12" s="89">
        <v>191882.01</v>
      </c>
      <c r="G12" s="89">
        <v>201679</v>
      </c>
      <c r="H12" s="89">
        <v>250793.14</v>
      </c>
      <c r="I12" s="89">
        <v>250793.14</v>
      </c>
      <c r="J12" s="90">
        <v>250793.14</v>
      </c>
    </row>
    <row r="13" spans="1:10" x14ac:dyDescent="0.25">
      <c r="A13" s="94" t="s">
        <v>32</v>
      </c>
      <c r="B13" s="95"/>
      <c r="C13" s="95"/>
      <c r="D13" s="95"/>
      <c r="E13" s="95"/>
      <c r="F13" s="89">
        <v>2394.0300000000002</v>
      </c>
      <c r="G13" s="89">
        <v>5205.2299999999996</v>
      </c>
      <c r="H13" s="89">
        <v>2100</v>
      </c>
      <c r="I13" s="89">
        <v>2100</v>
      </c>
      <c r="J13" s="90">
        <v>2100</v>
      </c>
    </row>
    <row r="14" spans="1:10" x14ac:dyDescent="0.25">
      <c r="A14" s="105" t="s">
        <v>50</v>
      </c>
      <c r="B14" s="100"/>
      <c r="C14" s="100"/>
      <c r="D14" s="100"/>
      <c r="E14" s="100"/>
      <c r="F14" s="88">
        <f>F8-F11</f>
        <v>-8759.6800000000221</v>
      </c>
      <c r="G14" s="88">
        <f t="shared" ref="G14:J14" si="2">G8-G11</f>
        <v>0</v>
      </c>
      <c r="H14" s="88">
        <f t="shared" si="2"/>
        <v>0</v>
      </c>
      <c r="I14" s="88">
        <f t="shared" si="2"/>
        <v>0</v>
      </c>
      <c r="J14" s="88">
        <f t="shared" si="2"/>
        <v>0</v>
      </c>
    </row>
    <row r="15" spans="1:10" ht="18" x14ac:dyDescent="0.25">
      <c r="A15" s="4"/>
      <c r="B15" s="17"/>
      <c r="C15" s="17"/>
      <c r="D15" s="17"/>
      <c r="E15" s="17"/>
      <c r="F15" s="17"/>
      <c r="G15" s="17"/>
      <c r="H15" s="18"/>
      <c r="I15" s="18"/>
      <c r="J15" s="18"/>
    </row>
    <row r="16" spans="1:10" ht="15.75" x14ac:dyDescent="0.25">
      <c r="A16" s="96" t="s">
        <v>18</v>
      </c>
      <c r="B16" s="98"/>
      <c r="C16" s="98"/>
      <c r="D16" s="98"/>
      <c r="E16" s="98"/>
      <c r="F16" s="98"/>
      <c r="G16" s="98"/>
      <c r="H16" s="98"/>
      <c r="I16" s="98"/>
      <c r="J16" s="98"/>
    </row>
    <row r="17" spans="1:10" ht="18" x14ac:dyDescent="0.25">
      <c r="A17" s="4"/>
      <c r="B17" s="17"/>
      <c r="C17" s="17"/>
      <c r="D17" s="17"/>
      <c r="E17" s="17"/>
      <c r="F17" s="17"/>
      <c r="G17" s="17"/>
      <c r="H17" s="18"/>
      <c r="I17" s="18"/>
      <c r="J17" s="18"/>
    </row>
    <row r="18" spans="1:10" ht="25.5" x14ac:dyDescent="0.25">
      <c r="A18" s="21"/>
      <c r="B18" s="22"/>
      <c r="C18" s="22"/>
      <c r="D18" s="23"/>
      <c r="E18" s="24"/>
      <c r="F18" s="3" t="s">
        <v>27</v>
      </c>
      <c r="G18" s="3" t="s">
        <v>25</v>
      </c>
      <c r="H18" s="3" t="s">
        <v>35</v>
      </c>
      <c r="I18" s="3" t="s">
        <v>36</v>
      </c>
      <c r="J18" s="3" t="s">
        <v>37</v>
      </c>
    </row>
    <row r="19" spans="1:10" x14ac:dyDescent="0.25">
      <c r="A19" s="94" t="s">
        <v>33</v>
      </c>
      <c r="B19" s="95"/>
      <c r="C19" s="95"/>
      <c r="D19" s="95"/>
      <c r="E19" s="95"/>
      <c r="F19" s="89">
        <v>0</v>
      </c>
      <c r="G19" s="89">
        <v>0</v>
      </c>
      <c r="H19" s="89">
        <v>0</v>
      </c>
      <c r="I19" s="89">
        <v>0</v>
      </c>
      <c r="J19" s="90">
        <v>0</v>
      </c>
    </row>
    <row r="20" spans="1:10" x14ac:dyDescent="0.25">
      <c r="A20" s="94" t="s">
        <v>34</v>
      </c>
      <c r="B20" s="95"/>
      <c r="C20" s="95"/>
      <c r="D20" s="95"/>
      <c r="E20" s="95"/>
      <c r="F20" s="89">
        <v>0</v>
      </c>
      <c r="G20" s="89">
        <v>0</v>
      </c>
      <c r="H20" s="89">
        <v>0</v>
      </c>
      <c r="I20" s="89">
        <v>0</v>
      </c>
      <c r="J20" s="90">
        <v>0</v>
      </c>
    </row>
    <row r="21" spans="1:10" x14ac:dyDescent="0.25">
      <c r="A21" s="105" t="s">
        <v>2</v>
      </c>
      <c r="B21" s="100"/>
      <c r="C21" s="100"/>
      <c r="D21" s="100"/>
      <c r="E21" s="100"/>
      <c r="F21" s="88">
        <f>F19-F20</f>
        <v>0</v>
      </c>
      <c r="G21" s="88">
        <f t="shared" ref="G21:J21" si="3">G19-G20</f>
        <v>0</v>
      </c>
      <c r="H21" s="88">
        <f t="shared" si="3"/>
        <v>0</v>
      </c>
      <c r="I21" s="88">
        <f t="shared" si="3"/>
        <v>0</v>
      </c>
      <c r="J21" s="88">
        <f t="shared" si="3"/>
        <v>0</v>
      </c>
    </row>
    <row r="22" spans="1:10" x14ac:dyDescent="0.25">
      <c r="A22" s="105" t="s">
        <v>51</v>
      </c>
      <c r="B22" s="100"/>
      <c r="C22" s="100"/>
      <c r="D22" s="100"/>
      <c r="E22" s="100"/>
      <c r="F22" s="88">
        <f>F14+F21</f>
        <v>-8759.6800000000221</v>
      </c>
      <c r="G22" s="88">
        <f t="shared" ref="G22:J22" si="4">G14+G21</f>
        <v>0</v>
      </c>
      <c r="H22" s="88">
        <f t="shared" si="4"/>
        <v>0</v>
      </c>
      <c r="I22" s="88">
        <f t="shared" si="4"/>
        <v>0</v>
      </c>
      <c r="J22" s="88">
        <f t="shared" si="4"/>
        <v>0</v>
      </c>
    </row>
    <row r="23" spans="1:10" ht="18" x14ac:dyDescent="0.25">
      <c r="A23" s="16"/>
      <c r="B23" s="17"/>
      <c r="C23" s="17"/>
      <c r="D23" s="17"/>
      <c r="E23" s="17"/>
      <c r="F23" s="17"/>
      <c r="G23" s="17"/>
      <c r="H23" s="18"/>
      <c r="I23" s="18"/>
      <c r="J23" s="18"/>
    </row>
    <row r="24" spans="1:10" ht="15.75" x14ac:dyDescent="0.25">
      <c r="A24" s="96" t="s">
        <v>52</v>
      </c>
      <c r="B24" s="98"/>
      <c r="C24" s="98"/>
      <c r="D24" s="98"/>
      <c r="E24" s="98"/>
      <c r="F24" s="98"/>
      <c r="G24" s="98"/>
      <c r="H24" s="98"/>
      <c r="I24" s="98"/>
      <c r="J24" s="98"/>
    </row>
    <row r="25" spans="1:10" ht="15.75" x14ac:dyDescent="0.25">
      <c r="A25" s="31"/>
      <c r="B25" s="32"/>
      <c r="C25" s="32"/>
      <c r="D25" s="32"/>
      <c r="E25" s="32"/>
      <c r="F25" s="32"/>
      <c r="G25" s="32"/>
      <c r="H25" s="32"/>
      <c r="I25" s="32"/>
      <c r="J25" s="32"/>
    </row>
    <row r="26" spans="1:10" ht="25.5" x14ac:dyDescent="0.25">
      <c r="A26" s="21"/>
      <c r="B26" s="22"/>
      <c r="C26" s="22"/>
      <c r="D26" s="23"/>
      <c r="E26" s="24"/>
      <c r="F26" s="3" t="s">
        <v>27</v>
      </c>
      <c r="G26" s="3" t="s">
        <v>25</v>
      </c>
      <c r="H26" s="3" t="s">
        <v>35</v>
      </c>
      <c r="I26" s="3" t="s">
        <v>36</v>
      </c>
      <c r="J26" s="3" t="s">
        <v>37</v>
      </c>
    </row>
    <row r="27" spans="1:10" ht="15" customHeight="1" x14ac:dyDescent="0.25">
      <c r="A27" s="108" t="s">
        <v>53</v>
      </c>
      <c r="B27" s="109"/>
      <c r="C27" s="109"/>
      <c r="D27" s="109"/>
      <c r="E27" s="110"/>
      <c r="F27" s="84">
        <v>0</v>
      </c>
      <c r="G27" s="84">
        <v>0</v>
      </c>
      <c r="H27" s="84">
        <v>0</v>
      </c>
      <c r="I27" s="84">
        <v>0</v>
      </c>
      <c r="J27" s="85">
        <v>0</v>
      </c>
    </row>
    <row r="28" spans="1:10" ht="15" customHeight="1" x14ac:dyDescent="0.25">
      <c r="A28" s="105" t="s">
        <v>54</v>
      </c>
      <c r="B28" s="100"/>
      <c r="C28" s="100"/>
      <c r="D28" s="100"/>
      <c r="E28" s="100"/>
      <c r="F28" s="86">
        <f>F22+F27</f>
        <v>-8759.6800000000221</v>
      </c>
      <c r="G28" s="86">
        <f t="shared" ref="G28:J28" si="5">G22+G27</f>
        <v>0</v>
      </c>
      <c r="H28" s="86">
        <f t="shared" si="5"/>
        <v>0</v>
      </c>
      <c r="I28" s="86">
        <f t="shared" si="5"/>
        <v>0</v>
      </c>
      <c r="J28" s="87">
        <f t="shared" si="5"/>
        <v>0</v>
      </c>
    </row>
    <row r="29" spans="1:10" ht="45" customHeight="1" x14ac:dyDescent="0.25">
      <c r="A29" s="99" t="s">
        <v>55</v>
      </c>
      <c r="B29" s="111"/>
      <c r="C29" s="111"/>
      <c r="D29" s="111"/>
      <c r="E29" s="112"/>
      <c r="F29" s="86">
        <f>F14+F21+F27-F28</f>
        <v>0</v>
      </c>
      <c r="G29" s="86">
        <f t="shared" ref="G29:J29" si="6">G14+G21+G27-G28</f>
        <v>0</v>
      </c>
      <c r="H29" s="86">
        <f t="shared" si="6"/>
        <v>0</v>
      </c>
      <c r="I29" s="86">
        <f t="shared" si="6"/>
        <v>0</v>
      </c>
      <c r="J29" s="87">
        <f t="shared" si="6"/>
        <v>0</v>
      </c>
    </row>
    <row r="30" spans="1:10" ht="15.75" x14ac:dyDescent="0.25">
      <c r="A30" s="34"/>
      <c r="B30" s="35"/>
      <c r="C30" s="35"/>
      <c r="D30" s="35"/>
      <c r="E30" s="35"/>
      <c r="F30" s="35"/>
      <c r="G30" s="35"/>
      <c r="H30" s="35"/>
      <c r="I30" s="35"/>
      <c r="J30" s="35"/>
    </row>
    <row r="31" spans="1:10" ht="15.75" x14ac:dyDescent="0.25">
      <c r="A31" s="113" t="s">
        <v>49</v>
      </c>
      <c r="B31" s="113"/>
      <c r="C31" s="113"/>
      <c r="D31" s="113"/>
      <c r="E31" s="113"/>
      <c r="F31" s="113"/>
      <c r="G31" s="113"/>
      <c r="H31" s="113"/>
      <c r="I31" s="113"/>
      <c r="J31" s="113"/>
    </row>
    <row r="32" spans="1:10" ht="18" x14ac:dyDescent="0.25">
      <c r="A32" s="36"/>
      <c r="B32" s="37"/>
      <c r="C32" s="37"/>
      <c r="D32" s="37"/>
      <c r="E32" s="37"/>
      <c r="F32" s="37"/>
      <c r="G32" s="37"/>
      <c r="H32" s="38"/>
      <c r="I32" s="38"/>
      <c r="J32" s="38"/>
    </row>
    <row r="33" spans="1:10" ht="25.5" x14ac:dyDescent="0.25">
      <c r="A33" s="39"/>
      <c r="B33" s="40"/>
      <c r="C33" s="40"/>
      <c r="D33" s="41"/>
      <c r="E33" s="42"/>
      <c r="F33" s="43" t="s">
        <v>27</v>
      </c>
      <c r="G33" s="43" t="s">
        <v>25</v>
      </c>
      <c r="H33" s="43" t="s">
        <v>35</v>
      </c>
      <c r="I33" s="43" t="s">
        <v>36</v>
      </c>
      <c r="J33" s="43" t="s">
        <v>37</v>
      </c>
    </row>
    <row r="34" spans="1:10" x14ac:dyDescent="0.25">
      <c r="A34" s="108" t="s">
        <v>53</v>
      </c>
      <c r="B34" s="109"/>
      <c r="C34" s="109"/>
      <c r="D34" s="109"/>
      <c r="E34" s="110"/>
      <c r="F34" s="44">
        <v>0</v>
      </c>
      <c r="G34" s="44">
        <f>F37</f>
        <v>-8759.6800000000221</v>
      </c>
      <c r="H34" s="44">
        <f>G37</f>
        <v>-8759.6800000000221</v>
      </c>
      <c r="I34" s="44">
        <f>H37</f>
        <v>-8759.6800000000221</v>
      </c>
      <c r="J34" s="45">
        <f>I37</f>
        <v>-8759.6800000000221</v>
      </c>
    </row>
    <row r="35" spans="1:10" ht="28.5" customHeight="1" x14ac:dyDescent="0.25">
      <c r="A35" s="108" t="s">
        <v>56</v>
      </c>
      <c r="B35" s="109"/>
      <c r="C35" s="109"/>
      <c r="D35" s="109"/>
      <c r="E35" s="110"/>
      <c r="F35" s="44">
        <v>0</v>
      </c>
      <c r="G35" s="44">
        <v>0</v>
      </c>
      <c r="H35" s="44">
        <v>0</v>
      </c>
      <c r="I35" s="44">
        <v>0</v>
      </c>
      <c r="J35" s="45">
        <v>0</v>
      </c>
    </row>
    <row r="36" spans="1:10" x14ac:dyDescent="0.25">
      <c r="A36" s="108" t="s">
        <v>57</v>
      </c>
      <c r="B36" s="114"/>
      <c r="C36" s="114"/>
      <c r="D36" s="114"/>
      <c r="E36" s="115"/>
      <c r="F36" s="44">
        <v>-8759.6800000000221</v>
      </c>
      <c r="G36" s="44">
        <v>0</v>
      </c>
      <c r="H36" s="44">
        <v>0</v>
      </c>
      <c r="I36" s="44">
        <v>0</v>
      </c>
      <c r="J36" s="45">
        <v>0</v>
      </c>
    </row>
    <row r="37" spans="1:10" ht="15" customHeight="1" x14ac:dyDescent="0.25">
      <c r="A37" s="105" t="s">
        <v>54</v>
      </c>
      <c r="B37" s="100"/>
      <c r="C37" s="100"/>
      <c r="D37" s="100"/>
      <c r="E37" s="100"/>
      <c r="F37" s="46">
        <f>F34-F35+F36</f>
        <v>-8759.6800000000221</v>
      </c>
      <c r="G37" s="46">
        <f t="shared" ref="G37:J37" si="7">G34-G35+G36</f>
        <v>-8759.6800000000221</v>
      </c>
      <c r="H37" s="46">
        <f t="shared" si="7"/>
        <v>-8759.6800000000221</v>
      </c>
      <c r="I37" s="46">
        <f t="shared" si="7"/>
        <v>-8759.6800000000221</v>
      </c>
      <c r="J37" s="47">
        <f t="shared" si="7"/>
        <v>-8759.6800000000221</v>
      </c>
    </row>
    <row r="38" spans="1:10" ht="17.25" customHeight="1" x14ac:dyDescent="0.25"/>
    <row r="39" spans="1:10" x14ac:dyDescent="0.25">
      <c r="A39" s="106" t="s">
        <v>28</v>
      </c>
      <c r="B39" s="107"/>
      <c r="C39" s="107"/>
      <c r="D39" s="107"/>
      <c r="E39" s="107"/>
      <c r="F39" s="107"/>
      <c r="G39" s="107"/>
      <c r="H39" s="107"/>
      <c r="I39" s="107"/>
      <c r="J39" s="107"/>
    </row>
    <row r="40" spans="1:10" ht="9" customHeight="1" x14ac:dyDescent="0.25"/>
  </sheetData>
  <mergeCells count="24"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workbookViewId="0">
      <selection activeCell="A29" sqref="A29:J29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96" t="s">
        <v>58</v>
      </c>
      <c r="B1" s="96"/>
      <c r="C1" s="96"/>
      <c r="D1" s="96"/>
      <c r="E1" s="96"/>
      <c r="F1" s="96"/>
      <c r="G1" s="96"/>
      <c r="H1" s="96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96" t="s">
        <v>13</v>
      </c>
      <c r="B3" s="96"/>
      <c r="C3" s="96"/>
      <c r="D3" s="96"/>
      <c r="E3" s="96"/>
      <c r="F3" s="96"/>
      <c r="G3" s="96"/>
      <c r="H3" s="96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96" t="s">
        <v>4</v>
      </c>
      <c r="B5" s="96"/>
      <c r="C5" s="96"/>
      <c r="D5" s="96"/>
      <c r="E5" s="96"/>
      <c r="F5" s="96"/>
      <c r="G5" s="96"/>
      <c r="H5" s="96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15.75" customHeight="1" x14ac:dyDescent="0.25">
      <c r="A7" s="96" t="s">
        <v>38</v>
      </c>
      <c r="B7" s="96"/>
      <c r="C7" s="96"/>
      <c r="D7" s="96"/>
      <c r="E7" s="96"/>
      <c r="F7" s="96"/>
      <c r="G7" s="96"/>
      <c r="H7" s="96"/>
    </row>
    <row r="8" spans="1:8" ht="18" x14ac:dyDescent="0.25">
      <c r="A8" s="4"/>
      <c r="B8" s="4"/>
      <c r="C8" s="4"/>
      <c r="D8" s="4"/>
      <c r="E8" s="4"/>
      <c r="F8" s="4"/>
      <c r="G8" s="5"/>
      <c r="H8" s="5"/>
    </row>
    <row r="9" spans="1:8" ht="25.5" x14ac:dyDescent="0.25">
      <c r="A9" s="15" t="s">
        <v>5</v>
      </c>
      <c r="B9" s="14" t="s">
        <v>6</v>
      </c>
      <c r="C9" s="14" t="s">
        <v>3</v>
      </c>
      <c r="D9" s="14" t="s">
        <v>27</v>
      </c>
      <c r="E9" s="15" t="s">
        <v>25</v>
      </c>
      <c r="F9" s="15" t="s">
        <v>23</v>
      </c>
      <c r="G9" s="15" t="s">
        <v>19</v>
      </c>
      <c r="H9" s="15" t="s">
        <v>24</v>
      </c>
    </row>
    <row r="10" spans="1:8" x14ac:dyDescent="0.25">
      <c r="A10" s="28"/>
      <c r="B10" s="29"/>
      <c r="C10" s="27" t="s">
        <v>0</v>
      </c>
      <c r="D10" s="48">
        <v>185516.36</v>
      </c>
      <c r="E10" s="49">
        <v>206884.23</v>
      </c>
      <c r="F10" s="49">
        <v>252893.14</v>
      </c>
      <c r="G10" s="49">
        <v>252893.14</v>
      </c>
      <c r="H10" s="49">
        <v>252893.14</v>
      </c>
    </row>
    <row r="11" spans="1:8" ht="15.75" customHeight="1" x14ac:dyDescent="0.25">
      <c r="A11" s="8">
        <v>6</v>
      </c>
      <c r="B11" s="8"/>
      <c r="C11" s="8" t="s">
        <v>59</v>
      </c>
      <c r="D11" s="50">
        <v>185516.36</v>
      </c>
      <c r="E11" s="51">
        <v>206884.23</v>
      </c>
      <c r="F11" s="51">
        <v>252893.14</v>
      </c>
      <c r="G11" s="51">
        <v>252893.14</v>
      </c>
      <c r="H11" s="51">
        <v>252893.14</v>
      </c>
    </row>
    <row r="12" spans="1:8" ht="38.25" x14ac:dyDescent="0.25">
      <c r="A12" s="11"/>
      <c r="B12" s="11">
        <v>63</v>
      </c>
      <c r="C12" s="11" t="s">
        <v>20</v>
      </c>
      <c r="D12" s="52">
        <v>9387.6</v>
      </c>
      <c r="E12" s="53">
        <v>15080.23</v>
      </c>
      <c r="F12" s="53">
        <v>35489.14</v>
      </c>
      <c r="G12" s="53">
        <v>35489.14</v>
      </c>
      <c r="H12" s="53">
        <v>35489.14</v>
      </c>
    </row>
    <row r="13" spans="1:8" x14ac:dyDescent="0.25">
      <c r="A13" s="9"/>
      <c r="B13" s="9">
        <v>64</v>
      </c>
      <c r="C13" s="11" t="s">
        <v>60</v>
      </c>
      <c r="D13" s="52">
        <v>0.28999999999999998</v>
      </c>
      <c r="E13" s="53">
        <v>1</v>
      </c>
      <c r="F13" s="53">
        <v>1</v>
      </c>
      <c r="G13" s="53">
        <v>1</v>
      </c>
      <c r="H13" s="53">
        <v>1</v>
      </c>
    </row>
    <row r="14" spans="1:8" ht="51" x14ac:dyDescent="0.25">
      <c r="A14" s="12"/>
      <c r="B14" s="12">
        <v>65</v>
      </c>
      <c r="C14" s="20" t="s">
        <v>61</v>
      </c>
      <c r="D14" s="52">
        <v>4077.08</v>
      </c>
      <c r="E14" s="53">
        <v>1327</v>
      </c>
      <c r="F14" s="53">
        <v>1327</v>
      </c>
      <c r="G14" s="53">
        <v>1327</v>
      </c>
      <c r="H14" s="53">
        <v>1327</v>
      </c>
    </row>
    <row r="15" spans="1:8" ht="38.25" x14ac:dyDescent="0.25">
      <c r="A15" s="11"/>
      <c r="B15" s="11">
        <v>67</v>
      </c>
      <c r="C15" s="20" t="s">
        <v>21</v>
      </c>
      <c r="D15" s="52">
        <v>172051.39</v>
      </c>
      <c r="E15" s="53">
        <v>190476</v>
      </c>
      <c r="F15" s="53">
        <v>216076</v>
      </c>
      <c r="G15" s="53">
        <v>216076</v>
      </c>
      <c r="H15" s="54">
        <v>216076</v>
      </c>
    </row>
    <row r="18" spans="1:10" ht="15.75" x14ac:dyDescent="0.25">
      <c r="A18" s="96" t="s">
        <v>39</v>
      </c>
      <c r="B18" s="116"/>
      <c r="C18" s="116"/>
      <c r="D18" s="116"/>
      <c r="E18" s="116"/>
      <c r="F18" s="116"/>
      <c r="G18" s="116"/>
      <c r="H18" s="116"/>
    </row>
    <row r="19" spans="1:10" ht="18" x14ac:dyDescent="0.25">
      <c r="A19" s="4"/>
      <c r="B19" s="4"/>
      <c r="C19" s="4"/>
      <c r="D19" s="4"/>
      <c r="E19" s="4"/>
      <c r="F19" s="4"/>
      <c r="G19" s="5"/>
      <c r="H19" s="5"/>
    </row>
    <row r="20" spans="1:10" ht="25.5" x14ac:dyDescent="0.25">
      <c r="A20" s="15" t="s">
        <v>5</v>
      </c>
      <c r="B20" s="14" t="s">
        <v>6</v>
      </c>
      <c r="C20" s="14" t="s">
        <v>7</v>
      </c>
      <c r="D20" s="71" t="s">
        <v>27</v>
      </c>
      <c r="E20" s="15" t="s">
        <v>25</v>
      </c>
      <c r="F20" s="15" t="s">
        <v>23</v>
      </c>
      <c r="G20" s="15" t="s">
        <v>19</v>
      </c>
      <c r="H20" s="15" t="s">
        <v>24</v>
      </c>
    </row>
    <row r="21" spans="1:10" x14ac:dyDescent="0.25">
      <c r="A21" s="28"/>
      <c r="B21" s="29"/>
      <c r="C21" s="27" t="s">
        <v>1</v>
      </c>
      <c r="D21" s="55">
        <v>194276.04</v>
      </c>
      <c r="E21" s="56">
        <v>206884.23</v>
      </c>
      <c r="F21" s="56">
        <v>252893.14</v>
      </c>
      <c r="G21" s="56">
        <v>252893.14</v>
      </c>
      <c r="H21" s="56">
        <v>252893.14</v>
      </c>
    </row>
    <row r="22" spans="1:10" ht="15.75" customHeight="1" x14ac:dyDescent="0.25">
      <c r="A22" s="8">
        <v>3</v>
      </c>
      <c r="B22" s="8"/>
      <c r="C22" s="8" t="s">
        <v>64</v>
      </c>
      <c r="D22" s="57">
        <v>191882.01</v>
      </c>
      <c r="E22" s="58">
        <v>201679</v>
      </c>
      <c r="F22" s="58">
        <v>250793.14</v>
      </c>
      <c r="G22" s="58">
        <v>250793.14</v>
      </c>
      <c r="H22" s="58">
        <v>250793.14</v>
      </c>
    </row>
    <row r="23" spans="1:10" ht="15.75" customHeight="1" x14ac:dyDescent="0.25">
      <c r="A23" s="11"/>
      <c r="B23" s="11">
        <v>31</v>
      </c>
      <c r="C23" s="11" t="s">
        <v>65</v>
      </c>
      <c r="D23" s="59">
        <v>127883.17</v>
      </c>
      <c r="E23" s="60">
        <v>134968</v>
      </c>
      <c r="F23" s="60">
        <v>151196</v>
      </c>
      <c r="G23" s="60">
        <v>151196</v>
      </c>
      <c r="H23" s="60">
        <v>151196</v>
      </c>
    </row>
    <row r="24" spans="1:10" x14ac:dyDescent="0.25">
      <c r="A24" s="9"/>
      <c r="B24" s="9">
        <v>32</v>
      </c>
      <c r="C24" s="9" t="s">
        <v>16</v>
      </c>
      <c r="D24" s="59">
        <v>63518.78</v>
      </c>
      <c r="E24" s="60">
        <v>66047</v>
      </c>
      <c r="F24" s="60">
        <v>98933.14</v>
      </c>
      <c r="G24" s="60">
        <v>98933.14</v>
      </c>
      <c r="H24" s="60">
        <v>98933.14</v>
      </c>
    </row>
    <row r="25" spans="1:10" x14ac:dyDescent="0.25">
      <c r="A25" s="12"/>
      <c r="B25" s="12">
        <v>34</v>
      </c>
      <c r="C25" s="20" t="s">
        <v>67</v>
      </c>
      <c r="D25" s="59">
        <v>480.06</v>
      </c>
      <c r="E25" s="60">
        <v>664</v>
      </c>
      <c r="F25" s="60">
        <v>664</v>
      </c>
      <c r="G25" s="60">
        <v>664</v>
      </c>
      <c r="H25" s="60">
        <v>664</v>
      </c>
    </row>
    <row r="26" spans="1:10" ht="25.5" x14ac:dyDescent="0.25">
      <c r="A26" s="10">
        <v>4</v>
      </c>
      <c r="B26" s="10"/>
      <c r="C26" s="19" t="s">
        <v>68</v>
      </c>
      <c r="D26" s="57">
        <v>2394.0300000000002</v>
      </c>
      <c r="E26" s="58">
        <v>5205.2299999999996</v>
      </c>
      <c r="F26" s="58">
        <v>2100</v>
      </c>
      <c r="G26" s="58">
        <v>2100</v>
      </c>
      <c r="H26" s="58">
        <v>2100</v>
      </c>
    </row>
    <row r="27" spans="1:10" ht="38.25" x14ac:dyDescent="0.25">
      <c r="A27" s="11"/>
      <c r="B27" s="11">
        <v>42</v>
      </c>
      <c r="C27" s="20" t="s">
        <v>69</v>
      </c>
      <c r="D27" s="59">
        <v>2394.0300000000002</v>
      </c>
      <c r="E27" s="60">
        <v>5205.2299999999996</v>
      </c>
      <c r="F27" s="60">
        <v>2100</v>
      </c>
      <c r="G27" s="60">
        <v>2100</v>
      </c>
      <c r="H27" s="61">
        <v>2100</v>
      </c>
    </row>
    <row r="29" spans="1:10" x14ac:dyDescent="0.25">
      <c r="A29" s="106" t="s">
        <v>28</v>
      </c>
      <c r="B29" s="107"/>
      <c r="C29" s="107"/>
      <c r="D29" s="107"/>
      <c r="E29" s="107"/>
      <c r="F29" s="107"/>
      <c r="G29" s="107"/>
      <c r="H29" s="107"/>
      <c r="I29" s="107"/>
      <c r="J29" s="107"/>
    </row>
  </sheetData>
  <mergeCells count="6">
    <mergeCell ref="A29:J29"/>
    <mergeCell ref="A18:H18"/>
    <mergeCell ref="A1:H1"/>
    <mergeCell ref="A3:H3"/>
    <mergeCell ref="A5:H5"/>
    <mergeCell ref="A7:H7"/>
  </mergeCells>
  <pageMargins left="0.7" right="0.7" top="0.75" bottom="0.75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opLeftCell="A7" workbookViewId="0">
      <selection activeCell="D40" sqref="D40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96" t="s">
        <v>58</v>
      </c>
      <c r="B1" s="96"/>
      <c r="C1" s="96"/>
      <c r="D1" s="96"/>
      <c r="E1" s="96"/>
      <c r="F1" s="96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customHeight="1" x14ac:dyDescent="0.25">
      <c r="A3" s="96" t="s">
        <v>13</v>
      </c>
      <c r="B3" s="96"/>
      <c r="C3" s="96"/>
      <c r="D3" s="96"/>
      <c r="E3" s="96"/>
      <c r="F3" s="96"/>
    </row>
    <row r="4" spans="1:6" ht="18" x14ac:dyDescent="0.25">
      <c r="B4" s="4"/>
      <c r="C4" s="4"/>
      <c r="D4" s="4"/>
      <c r="E4" s="5"/>
      <c r="F4" s="5"/>
    </row>
    <row r="5" spans="1:6" ht="18" customHeight="1" x14ac:dyDescent="0.25">
      <c r="A5" s="96" t="s">
        <v>4</v>
      </c>
      <c r="B5" s="96"/>
      <c r="C5" s="96"/>
      <c r="D5" s="96"/>
      <c r="E5" s="96"/>
      <c r="F5" s="96"/>
    </row>
    <row r="6" spans="1:6" ht="18" x14ac:dyDescent="0.25">
      <c r="A6" s="4"/>
      <c r="B6" s="4"/>
      <c r="C6" s="4"/>
      <c r="D6" s="4"/>
      <c r="E6" s="5"/>
      <c r="F6" s="5"/>
    </row>
    <row r="7" spans="1:6" ht="15.75" customHeight="1" x14ac:dyDescent="0.25">
      <c r="A7" s="96" t="s">
        <v>40</v>
      </c>
      <c r="B7" s="96"/>
      <c r="C7" s="96"/>
      <c r="D7" s="96"/>
      <c r="E7" s="96"/>
      <c r="F7" s="96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15" t="s">
        <v>42</v>
      </c>
      <c r="B9" s="71" t="s">
        <v>27</v>
      </c>
      <c r="C9" s="15" t="s">
        <v>25</v>
      </c>
      <c r="D9" s="15" t="s">
        <v>23</v>
      </c>
      <c r="E9" s="15" t="s">
        <v>19</v>
      </c>
      <c r="F9" s="15" t="s">
        <v>24</v>
      </c>
    </row>
    <row r="10" spans="1:6" x14ac:dyDescent="0.25">
      <c r="A10" s="30" t="s">
        <v>0</v>
      </c>
      <c r="B10" s="48">
        <v>185516.36</v>
      </c>
      <c r="C10" s="49">
        <v>206884.23</v>
      </c>
      <c r="D10" s="49">
        <v>252893.14</v>
      </c>
      <c r="E10" s="49">
        <v>252893.14</v>
      </c>
      <c r="F10" s="49">
        <v>252893.14</v>
      </c>
    </row>
    <row r="11" spans="1:6" x14ac:dyDescent="0.25">
      <c r="A11" s="19" t="s">
        <v>44</v>
      </c>
      <c r="B11" s="49">
        <v>174337</v>
      </c>
      <c r="C11" s="49">
        <v>191804</v>
      </c>
      <c r="D11" s="49">
        <v>217404</v>
      </c>
      <c r="E11" s="49">
        <v>217404</v>
      </c>
      <c r="F11" s="49">
        <v>217404</v>
      </c>
    </row>
    <row r="12" spans="1:6" x14ac:dyDescent="0.25">
      <c r="A12" s="13" t="s">
        <v>70</v>
      </c>
      <c r="B12" s="62">
        <v>172051.39</v>
      </c>
      <c r="C12" s="62">
        <v>190476</v>
      </c>
      <c r="D12" s="62">
        <v>216076</v>
      </c>
      <c r="E12" s="62">
        <v>216076</v>
      </c>
      <c r="F12" s="62">
        <v>216076</v>
      </c>
    </row>
    <row r="13" spans="1:6" x14ac:dyDescent="0.25">
      <c r="A13" s="13" t="s">
        <v>71</v>
      </c>
      <c r="B13" s="63">
        <v>0.28999999999999998</v>
      </c>
      <c r="C13" s="62">
        <v>1</v>
      </c>
      <c r="D13" s="62">
        <v>1</v>
      </c>
      <c r="E13" s="62">
        <v>1</v>
      </c>
      <c r="F13" s="62">
        <v>1</v>
      </c>
    </row>
    <row r="14" spans="1:6" ht="25.5" x14ac:dyDescent="0.25">
      <c r="A14" s="13" t="s">
        <v>72</v>
      </c>
      <c r="B14" s="63">
        <v>2285.3200000000002</v>
      </c>
      <c r="C14" s="62">
        <v>1327</v>
      </c>
      <c r="D14" s="62">
        <v>1327</v>
      </c>
      <c r="E14" s="62">
        <v>1327</v>
      </c>
      <c r="F14" s="62">
        <v>1327</v>
      </c>
    </row>
    <row r="15" spans="1:6" x14ac:dyDescent="0.25">
      <c r="A15" s="30" t="s">
        <v>43</v>
      </c>
      <c r="B15" s="50">
        <v>11179.36</v>
      </c>
      <c r="C15" s="51">
        <v>15080.23</v>
      </c>
      <c r="D15" s="51">
        <v>35489.14</v>
      </c>
      <c r="E15" s="51">
        <v>35489.14</v>
      </c>
      <c r="F15" s="64">
        <v>35489.14</v>
      </c>
    </row>
    <row r="16" spans="1:6" ht="25.5" x14ac:dyDescent="0.25">
      <c r="A16" s="13" t="s">
        <v>75</v>
      </c>
      <c r="B16" s="63">
        <v>8060.37</v>
      </c>
      <c r="C16" s="62">
        <v>11098.23</v>
      </c>
      <c r="D16" s="62">
        <v>27489.14</v>
      </c>
      <c r="E16" s="62">
        <v>27489.14</v>
      </c>
      <c r="F16" s="65">
        <v>27489.14</v>
      </c>
    </row>
    <row r="17" spans="1:6" ht="25.5" x14ac:dyDescent="0.25">
      <c r="A17" s="13" t="s">
        <v>73</v>
      </c>
      <c r="B17" s="63">
        <v>1327.23</v>
      </c>
      <c r="C17" s="62">
        <v>1593</v>
      </c>
      <c r="D17" s="62">
        <v>8000</v>
      </c>
      <c r="E17" s="62">
        <v>8000</v>
      </c>
      <c r="F17" s="65">
        <v>8000</v>
      </c>
    </row>
    <row r="18" spans="1:6" ht="25.5" x14ac:dyDescent="0.25">
      <c r="A18" s="13" t="s">
        <v>74</v>
      </c>
      <c r="B18" s="63">
        <v>1791.76</v>
      </c>
      <c r="C18" s="62">
        <v>2389</v>
      </c>
      <c r="D18" s="62">
        <v>0</v>
      </c>
      <c r="E18" s="62">
        <v>0</v>
      </c>
      <c r="F18" s="65">
        <v>0</v>
      </c>
    </row>
    <row r="21" spans="1:6" ht="15.75" customHeight="1" x14ac:dyDescent="0.25">
      <c r="A21" s="96" t="s">
        <v>41</v>
      </c>
      <c r="B21" s="96"/>
      <c r="C21" s="96"/>
      <c r="D21" s="96"/>
      <c r="E21" s="96"/>
      <c r="F21" s="96"/>
    </row>
    <row r="22" spans="1:6" ht="18" x14ac:dyDescent="0.25">
      <c r="A22" s="4"/>
      <c r="B22" s="4"/>
      <c r="C22" s="4"/>
      <c r="D22" s="4"/>
      <c r="E22" s="5"/>
      <c r="F22" s="5"/>
    </row>
    <row r="23" spans="1:6" ht="25.5" x14ac:dyDescent="0.25">
      <c r="A23" s="15" t="s">
        <v>42</v>
      </c>
      <c r="B23" s="71" t="s">
        <v>27</v>
      </c>
      <c r="C23" s="15" t="s">
        <v>25</v>
      </c>
      <c r="D23" s="15" t="s">
        <v>23</v>
      </c>
      <c r="E23" s="15" t="s">
        <v>19</v>
      </c>
      <c r="F23" s="15" t="s">
        <v>24</v>
      </c>
    </row>
    <row r="24" spans="1:6" x14ac:dyDescent="0.25">
      <c r="A24" s="30" t="s">
        <v>1</v>
      </c>
      <c r="B24" s="48">
        <v>194276.04</v>
      </c>
      <c r="C24" s="49">
        <v>206884.23</v>
      </c>
      <c r="D24" s="49">
        <v>252893.14</v>
      </c>
      <c r="E24" s="49">
        <v>252893.14</v>
      </c>
      <c r="F24" s="49">
        <v>252893.14</v>
      </c>
    </row>
    <row r="25" spans="1:6" x14ac:dyDescent="0.25">
      <c r="A25" s="19" t="s">
        <v>44</v>
      </c>
      <c r="B25" s="48">
        <v>182426.68</v>
      </c>
      <c r="C25" s="49">
        <v>191804</v>
      </c>
      <c r="D25" s="49">
        <v>217404</v>
      </c>
      <c r="E25" s="49">
        <v>217404</v>
      </c>
      <c r="F25" s="49">
        <v>217404</v>
      </c>
    </row>
    <row r="26" spans="1:6" x14ac:dyDescent="0.25">
      <c r="A26" s="13" t="s">
        <v>70</v>
      </c>
      <c r="B26" s="66">
        <v>180658.87</v>
      </c>
      <c r="C26" s="67">
        <v>190476</v>
      </c>
      <c r="D26" s="67">
        <v>216076</v>
      </c>
      <c r="E26" s="67">
        <v>216076</v>
      </c>
      <c r="F26" s="67">
        <v>216076</v>
      </c>
    </row>
    <row r="27" spans="1:6" x14ac:dyDescent="0.25">
      <c r="A27" s="13" t="s">
        <v>71</v>
      </c>
      <c r="B27" s="66">
        <v>0</v>
      </c>
      <c r="C27" s="67">
        <v>1</v>
      </c>
      <c r="D27" s="67">
        <v>1</v>
      </c>
      <c r="E27" s="67">
        <v>1</v>
      </c>
      <c r="F27" s="67">
        <v>1</v>
      </c>
    </row>
    <row r="28" spans="1:6" ht="25.5" x14ac:dyDescent="0.25">
      <c r="A28" s="13" t="s">
        <v>72</v>
      </c>
      <c r="B28" s="66">
        <v>1767.81</v>
      </c>
      <c r="C28" s="67">
        <v>1327</v>
      </c>
      <c r="D28" s="67">
        <v>1327</v>
      </c>
      <c r="E28" s="67">
        <v>1327</v>
      </c>
      <c r="F28" s="67">
        <v>1327</v>
      </c>
    </row>
    <row r="29" spans="1:6" ht="15.75" customHeight="1" x14ac:dyDescent="0.25">
      <c r="A29" s="30" t="s">
        <v>43</v>
      </c>
      <c r="B29" s="50">
        <v>11849.36</v>
      </c>
      <c r="C29" s="51">
        <v>15080.23</v>
      </c>
      <c r="D29" s="51">
        <v>35489.14</v>
      </c>
      <c r="E29" s="51">
        <v>35489.14</v>
      </c>
      <c r="F29" s="51">
        <v>35489.14</v>
      </c>
    </row>
    <row r="30" spans="1:6" ht="25.5" x14ac:dyDescent="0.25">
      <c r="A30" s="13" t="s">
        <v>75</v>
      </c>
      <c r="B30" s="63">
        <v>8458.64</v>
      </c>
      <c r="C30" s="62">
        <v>11098.23</v>
      </c>
      <c r="D30" s="62">
        <v>27489.14</v>
      </c>
      <c r="E30" s="62">
        <v>27489.14</v>
      </c>
      <c r="F30" s="62">
        <v>27489.14</v>
      </c>
    </row>
    <row r="31" spans="1:6" ht="25.5" x14ac:dyDescent="0.25">
      <c r="A31" s="13" t="s">
        <v>73</v>
      </c>
      <c r="B31" s="63">
        <v>2027.02</v>
      </c>
      <c r="C31" s="62">
        <v>1593</v>
      </c>
      <c r="D31" s="62">
        <v>8000</v>
      </c>
      <c r="E31" s="62">
        <v>8000</v>
      </c>
      <c r="F31" s="62">
        <v>8000</v>
      </c>
    </row>
    <row r="32" spans="1:6" ht="25.5" x14ac:dyDescent="0.25">
      <c r="A32" s="13" t="s">
        <v>74</v>
      </c>
      <c r="B32" s="63">
        <v>1363.7</v>
      </c>
      <c r="C32" s="62">
        <v>2389</v>
      </c>
      <c r="D32" s="62">
        <v>0</v>
      </c>
      <c r="E32" s="62">
        <v>0</v>
      </c>
      <c r="F32" s="62">
        <v>0</v>
      </c>
    </row>
    <row r="34" spans="1:10" x14ac:dyDescent="0.25">
      <c r="A34" s="106" t="s">
        <v>28</v>
      </c>
      <c r="B34" s="107"/>
      <c r="C34" s="107"/>
      <c r="D34" s="107"/>
      <c r="E34" s="107"/>
      <c r="F34" s="107"/>
      <c r="G34" s="107"/>
      <c r="H34" s="107"/>
      <c r="I34" s="107"/>
      <c r="J34" s="107"/>
    </row>
  </sheetData>
  <mergeCells count="6">
    <mergeCell ref="A34:J34"/>
    <mergeCell ref="A1:F1"/>
    <mergeCell ref="A3:F3"/>
    <mergeCell ref="A5:F5"/>
    <mergeCell ref="A7:F7"/>
    <mergeCell ref="A21:F21"/>
  </mergeCells>
  <pageMargins left="0.7" right="0.7" top="0.75" bottom="0.75" header="0.3" footer="0.3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workbookViewId="0">
      <selection activeCell="C11" sqref="C11:F12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10" ht="42" customHeight="1" x14ac:dyDescent="0.25">
      <c r="A1" s="96" t="s">
        <v>58</v>
      </c>
      <c r="B1" s="96"/>
      <c r="C1" s="96"/>
      <c r="D1" s="96"/>
      <c r="E1" s="96"/>
      <c r="F1" s="96"/>
    </row>
    <row r="2" spans="1:10" ht="18" customHeight="1" x14ac:dyDescent="0.25">
      <c r="A2" s="4"/>
      <c r="B2" s="4"/>
      <c r="C2" s="4"/>
      <c r="D2" s="4"/>
      <c r="E2" s="4"/>
      <c r="F2" s="4"/>
    </row>
    <row r="3" spans="1:10" ht="15.75" x14ac:dyDescent="0.25">
      <c r="A3" s="96" t="s">
        <v>13</v>
      </c>
      <c r="B3" s="96"/>
      <c r="C3" s="96"/>
      <c r="D3" s="96"/>
      <c r="E3" s="97"/>
      <c r="F3" s="97"/>
    </row>
    <row r="4" spans="1:10" ht="18" x14ac:dyDescent="0.25">
      <c r="A4" s="4"/>
      <c r="B4" s="4"/>
      <c r="C4" s="4"/>
      <c r="D4" s="4"/>
      <c r="E4" s="5"/>
      <c r="F4" s="5"/>
    </row>
    <row r="5" spans="1:10" ht="18" customHeight="1" x14ac:dyDescent="0.25">
      <c r="A5" s="96" t="s">
        <v>4</v>
      </c>
      <c r="B5" s="98"/>
      <c r="C5" s="98"/>
      <c r="D5" s="98"/>
      <c r="E5" s="98"/>
      <c r="F5" s="98"/>
    </row>
    <row r="6" spans="1:10" ht="18" x14ac:dyDescent="0.25">
      <c r="A6" s="4"/>
      <c r="B6" s="4"/>
      <c r="C6" s="4"/>
      <c r="D6" s="4"/>
      <c r="E6" s="5"/>
      <c r="F6" s="5"/>
    </row>
    <row r="7" spans="1:10" ht="15.75" x14ac:dyDescent="0.25">
      <c r="A7" s="96" t="s">
        <v>8</v>
      </c>
      <c r="B7" s="116"/>
      <c r="C7" s="116"/>
      <c r="D7" s="116"/>
      <c r="E7" s="116"/>
      <c r="F7" s="116"/>
    </row>
    <row r="8" spans="1:10" ht="18" x14ac:dyDescent="0.25">
      <c r="A8" s="4"/>
      <c r="B8" s="4"/>
      <c r="C8" s="4"/>
      <c r="D8" s="4"/>
      <c r="E8" s="5"/>
      <c r="F8" s="5"/>
    </row>
    <row r="9" spans="1:10" ht="25.5" x14ac:dyDescent="0.25">
      <c r="A9" s="15" t="s">
        <v>42</v>
      </c>
      <c r="B9" s="71" t="s">
        <v>27</v>
      </c>
      <c r="C9" s="15" t="s">
        <v>25</v>
      </c>
      <c r="D9" s="15" t="s">
        <v>23</v>
      </c>
      <c r="E9" s="15" t="s">
        <v>19</v>
      </c>
      <c r="F9" s="15" t="s">
        <v>24</v>
      </c>
    </row>
    <row r="10" spans="1:10" ht="15.75" customHeight="1" x14ac:dyDescent="0.25">
      <c r="A10" s="69" t="s">
        <v>9</v>
      </c>
      <c r="B10" s="75">
        <v>194276.04</v>
      </c>
      <c r="C10" s="76">
        <v>206884.23</v>
      </c>
      <c r="D10" s="76">
        <v>252893.14</v>
      </c>
      <c r="E10" s="76">
        <v>252893.14</v>
      </c>
      <c r="F10" s="76">
        <v>252893.14</v>
      </c>
    </row>
    <row r="11" spans="1:10" ht="15.75" customHeight="1" x14ac:dyDescent="0.25">
      <c r="A11" s="69" t="s">
        <v>76</v>
      </c>
      <c r="B11" s="75">
        <v>194276.04</v>
      </c>
      <c r="C11" s="76">
        <v>206884.23</v>
      </c>
      <c r="D11" s="76">
        <v>252893.14</v>
      </c>
      <c r="E11" s="76">
        <v>252893.14</v>
      </c>
      <c r="F11" s="76">
        <v>252893.14</v>
      </c>
    </row>
    <row r="12" spans="1:10" x14ac:dyDescent="0.25">
      <c r="A12" s="70" t="s">
        <v>77</v>
      </c>
      <c r="B12" s="80">
        <v>194276.04</v>
      </c>
      <c r="C12" s="79">
        <v>206884.23</v>
      </c>
      <c r="D12" s="79">
        <v>252893.14</v>
      </c>
      <c r="E12" s="79">
        <v>252893.14</v>
      </c>
      <c r="F12" s="79">
        <v>252893.14</v>
      </c>
    </row>
    <row r="14" spans="1:10" x14ac:dyDescent="0.25">
      <c r="A14" s="106" t="s">
        <v>28</v>
      </c>
      <c r="B14" s="107"/>
      <c r="C14" s="107"/>
      <c r="D14" s="107"/>
      <c r="E14" s="107"/>
      <c r="F14" s="107"/>
      <c r="G14" s="107"/>
      <c r="H14" s="107"/>
      <c r="I14" s="107"/>
      <c r="J14" s="107"/>
    </row>
  </sheetData>
  <mergeCells count="5">
    <mergeCell ref="A14:J14"/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workbookViewId="0">
      <selection activeCell="A12" sqref="A12:J1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10" ht="42" customHeight="1" x14ac:dyDescent="0.25">
      <c r="A1" s="96" t="s">
        <v>58</v>
      </c>
      <c r="B1" s="96"/>
      <c r="C1" s="96"/>
      <c r="D1" s="96"/>
      <c r="E1" s="96"/>
      <c r="F1" s="96"/>
      <c r="G1" s="96"/>
      <c r="H1" s="96"/>
    </row>
    <row r="2" spans="1:10" ht="18" customHeight="1" x14ac:dyDescent="0.25">
      <c r="A2" s="4"/>
      <c r="B2" s="4"/>
      <c r="C2" s="4"/>
      <c r="D2" s="4"/>
      <c r="E2" s="4"/>
      <c r="F2" s="4"/>
      <c r="G2" s="4"/>
      <c r="H2" s="4"/>
    </row>
    <row r="3" spans="1:10" ht="15.75" customHeight="1" x14ac:dyDescent="0.25">
      <c r="A3" s="96" t="s">
        <v>13</v>
      </c>
      <c r="B3" s="96"/>
      <c r="C3" s="96"/>
      <c r="D3" s="96"/>
      <c r="E3" s="96"/>
      <c r="F3" s="96"/>
      <c r="G3" s="96"/>
      <c r="H3" s="96"/>
    </row>
    <row r="4" spans="1:10" ht="18" x14ac:dyDescent="0.25">
      <c r="A4" s="4"/>
      <c r="B4" s="4"/>
      <c r="C4" s="4"/>
      <c r="D4" s="4"/>
      <c r="E4" s="4"/>
      <c r="F4" s="4"/>
      <c r="G4" s="5"/>
      <c r="H4" s="5"/>
    </row>
    <row r="5" spans="1:10" ht="18" customHeight="1" x14ac:dyDescent="0.25">
      <c r="A5" s="96" t="s">
        <v>45</v>
      </c>
      <c r="B5" s="96"/>
      <c r="C5" s="96"/>
      <c r="D5" s="96"/>
      <c r="E5" s="96"/>
      <c r="F5" s="96"/>
      <c r="G5" s="96"/>
      <c r="H5" s="96"/>
    </row>
    <row r="6" spans="1:10" ht="18" x14ac:dyDescent="0.25">
      <c r="A6" s="4"/>
      <c r="B6" s="4"/>
      <c r="C6" s="4"/>
      <c r="D6" s="4"/>
      <c r="E6" s="4"/>
      <c r="F6" s="4"/>
      <c r="G6" s="5"/>
      <c r="H6" s="5"/>
    </row>
    <row r="7" spans="1:10" ht="25.5" x14ac:dyDescent="0.25">
      <c r="A7" s="15" t="s">
        <v>5</v>
      </c>
      <c r="B7" s="14" t="s">
        <v>6</v>
      </c>
      <c r="C7" s="14" t="s">
        <v>22</v>
      </c>
      <c r="D7" s="71" t="s">
        <v>27</v>
      </c>
      <c r="E7" s="15" t="s">
        <v>25</v>
      </c>
      <c r="F7" s="15" t="s">
        <v>23</v>
      </c>
      <c r="G7" s="15" t="s">
        <v>19</v>
      </c>
      <c r="H7" s="15" t="s">
        <v>24</v>
      </c>
    </row>
    <row r="8" spans="1:10" x14ac:dyDescent="0.25">
      <c r="A8" s="28"/>
      <c r="B8" s="29"/>
      <c r="C8" s="27" t="s">
        <v>47</v>
      </c>
      <c r="D8" s="82">
        <v>0</v>
      </c>
      <c r="E8" s="82">
        <v>0</v>
      </c>
      <c r="F8" s="82">
        <v>0</v>
      </c>
      <c r="G8" s="82">
        <v>0</v>
      </c>
      <c r="H8" s="82">
        <v>0</v>
      </c>
    </row>
    <row r="9" spans="1:10" ht="25.5" x14ac:dyDescent="0.25">
      <c r="A9" s="8">
        <v>8</v>
      </c>
      <c r="B9" s="8"/>
      <c r="C9" s="8" t="s">
        <v>10</v>
      </c>
      <c r="D9" s="82">
        <v>0</v>
      </c>
      <c r="E9" s="82">
        <v>0</v>
      </c>
      <c r="F9" s="82">
        <v>0</v>
      </c>
      <c r="G9" s="82">
        <v>0</v>
      </c>
      <c r="H9" s="82">
        <v>0</v>
      </c>
    </row>
    <row r="10" spans="1:10" ht="25.5" x14ac:dyDescent="0.25">
      <c r="A10" s="10">
        <v>5</v>
      </c>
      <c r="B10" s="10"/>
      <c r="C10" s="19" t="s">
        <v>11</v>
      </c>
      <c r="D10" s="82">
        <v>0</v>
      </c>
      <c r="E10" s="82">
        <v>0</v>
      </c>
      <c r="F10" s="82">
        <v>0</v>
      </c>
      <c r="G10" s="82">
        <v>0</v>
      </c>
      <c r="H10" s="82">
        <v>0</v>
      </c>
    </row>
    <row r="12" spans="1:10" x14ac:dyDescent="0.25">
      <c r="A12" s="106" t="s">
        <v>28</v>
      </c>
      <c r="B12" s="107"/>
      <c r="C12" s="107"/>
      <c r="D12" s="107"/>
      <c r="E12" s="107"/>
      <c r="F12" s="107"/>
      <c r="G12" s="107"/>
      <c r="H12" s="107"/>
      <c r="I12" s="107"/>
      <c r="J12" s="107"/>
    </row>
  </sheetData>
  <mergeCells count="4">
    <mergeCell ref="A1:H1"/>
    <mergeCell ref="A3:H3"/>
    <mergeCell ref="A5:H5"/>
    <mergeCell ref="A12:J12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"/>
  <sheetViews>
    <sheetView workbookViewId="0">
      <selection activeCell="A11" sqref="A11:J11"/>
    </sheetView>
  </sheetViews>
  <sheetFormatPr defaultRowHeight="15" x14ac:dyDescent="0.25"/>
  <cols>
    <col min="1" max="6" width="25.28515625" customWidth="1"/>
  </cols>
  <sheetData>
    <row r="1" spans="1:10" ht="42" customHeight="1" x14ac:dyDescent="0.25">
      <c r="A1" s="96" t="s">
        <v>58</v>
      </c>
      <c r="B1" s="96"/>
      <c r="C1" s="96"/>
      <c r="D1" s="96"/>
      <c r="E1" s="96"/>
      <c r="F1" s="96"/>
    </row>
    <row r="2" spans="1:10" ht="18" customHeight="1" x14ac:dyDescent="0.25">
      <c r="A2" s="4"/>
      <c r="B2" s="4"/>
      <c r="C2" s="4"/>
      <c r="D2" s="4"/>
      <c r="E2" s="4"/>
      <c r="F2" s="4"/>
    </row>
    <row r="3" spans="1:10" ht="15.75" customHeight="1" x14ac:dyDescent="0.25">
      <c r="A3" s="96" t="s">
        <v>13</v>
      </c>
      <c r="B3" s="96"/>
      <c r="C3" s="96"/>
      <c r="D3" s="96"/>
      <c r="E3" s="96"/>
      <c r="F3" s="96"/>
    </row>
    <row r="4" spans="1:10" ht="18" x14ac:dyDescent="0.25">
      <c r="A4" s="4"/>
      <c r="B4" s="4"/>
      <c r="C4" s="4"/>
      <c r="D4" s="4"/>
      <c r="E4" s="5"/>
      <c r="F4" s="5"/>
    </row>
    <row r="5" spans="1:10" ht="18" customHeight="1" x14ac:dyDescent="0.25">
      <c r="A5" s="96" t="s">
        <v>46</v>
      </c>
      <c r="B5" s="96"/>
      <c r="C5" s="96"/>
      <c r="D5" s="96"/>
      <c r="E5" s="96"/>
      <c r="F5" s="96"/>
    </row>
    <row r="6" spans="1:10" ht="18" x14ac:dyDescent="0.25">
      <c r="A6" s="4"/>
      <c r="B6" s="4"/>
      <c r="C6" s="4"/>
      <c r="D6" s="4"/>
      <c r="E6" s="5"/>
      <c r="F6" s="5"/>
    </row>
    <row r="7" spans="1:10" ht="25.5" x14ac:dyDescent="0.25">
      <c r="A7" s="14" t="s">
        <v>42</v>
      </c>
      <c r="B7" s="71" t="s">
        <v>27</v>
      </c>
      <c r="C7" s="15" t="s">
        <v>25</v>
      </c>
      <c r="D7" s="15" t="s">
        <v>23</v>
      </c>
      <c r="E7" s="15" t="s">
        <v>19</v>
      </c>
      <c r="F7" s="15" t="s">
        <v>24</v>
      </c>
    </row>
    <row r="8" spans="1:10" x14ac:dyDescent="0.25">
      <c r="A8" s="8" t="s">
        <v>47</v>
      </c>
      <c r="B8" s="77">
        <v>0</v>
      </c>
      <c r="C8" s="77">
        <v>0</v>
      </c>
      <c r="D8" s="77">
        <v>0</v>
      </c>
      <c r="E8" s="77">
        <v>0</v>
      </c>
      <c r="F8" s="77">
        <v>0</v>
      </c>
    </row>
    <row r="9" spans="1:10" x14ac:dyDescent="0.25">
      <c r="A9" s="8" t="s">
        <v>48</v>
      </c>
      <c r="B9" s="77">
        <v>0</v>
      </c>
      <c r="C9" s="77">
        <v>0</v>
      </c>
      <c r="D9" s="77">
        <v>0</v>
      </c>
      <c r="E9" s="77">
        <v>0</v>
      </c>
      <c r="F9" s="77">
        <v>0</v>
      </c>
    </row>
    <row r="11" spans="1:10" x14ac:dyDescent="0.25">
      <c r="A11" s="106" t="s">
        <v>28</v>
      </c>
      <c r="B11" s="107"/>
      <c r="C11" s="107"/>
      <c r="D11" s="107"/>
      <c r="E11" s="107"/>
      <c r="F11" s="107"/>
      <c r="G11" s="107"/>
      <c r="H11" s="107"/>
      <c r="I11" s="107"/>
      <c r="J11" s="107"/>
    </row>
  </sheetData>
  <mergeCells count="4">
    <mergeCell ref="A1:F1"/>
    <mergeCell ref="A3:F3"/>
    <mergeCell ref="A5:F5"/>
    <mergeCell ref="A11:J11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1"/>
  <sheetViews>
    <sheetView zoomScale="80" zoomScaleNormal="80" workbookViewId="0">
      <selection activeCell="E60" sqref="E60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9" width="25.28515625" customWidth="1"/>
  </cols>
  <sheetData>
    <row r="1" spans="1:9" ht="42" customHeight="1" x14ac:dyDescent="0.25">
      <c r="A1" s="96" t="s">
        <v>58</v>
      </c>
      <c r="B1" s="96"/>
      <c r="C1" s="96"/>
      <c r="D1" s="96"/>
      <c r="E1" s="96"/>
      <c r="F1" s="96"/>
      <c r="G1" s="96"/>
      <c r="H1" s="96"/>
      <c r="I1" s="96"/>
    </row>
    <row r="2" spans="1:9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9" ht="18" customHeight="1" x14ac:dyDescent="0.25">
      <c r="A3" s="96" t="s">
        <v>12</v>
      </c>
      <c r="B3" s="98"/>
      <c r="C3" s="98"/>
      <c r="D3" s="98"/>
      <c r="E3" s="98"/>
      <c r="F3" s="98"/>
      <c r="G3" s="98"/>
      <c r="H3" s="98"/>
      <c r="I3" s="98"/>
    </row>
    <row r="4" spans="1:9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9" ht="25.5" x14ac:dyDescent="0.25">
      <c r="A5" s="130" t="s">
        <v>14</v>
      </c>
      <c r="B5" s="131"/>
      <c r="C5" s="132"/>
      <c r="D5" s="14" t="s">
        <v>15</v>
      </c>
      <c r="E5" s="71" t="s">
        <v>27</v>
      </c>
      <c r="F5" s="15" t="s">
        <v>25</v>
      </c>
      <c r="G5" s="15" t="s">
        <v>23</v>
      </c>
      <c r="H5" s="15" t="s">
        <v>19</v>
      </c>
      <c r="I5" s="15" t="s">
        <v>24</v>
      </c>
    </row>
    <row r="6" spans="1:9" ht="15" customHeight="1" x14ac:dyDescent="0.25">
      <c r="A6" s="129" t="s">
        <v>81</v>
      </c>
      <c r="B6" s="129"/>
      <c r="C6" s="129"/>
      <c r="D6" s="73" t="s">
        <v>82</v>
      </c>
      <c r="E6" s="75">
        <v>194276.04</v>
      </c>
      <c r="F6" s="76">
        <v>206884.23</v>
      </c>
      <c r="G6" s="76">
        <v>252893.14</v>
      </c>
      <c r="H6" s="76">
        <v>252893.14</v>
      </c>
      <c r="I6" s="76">
        <v>252893.14</v>
      </c>
    </row>
    <row r="7" spans="1:9" ht="23.25" customHeight="1" x14ac:dyDescent="0.25">
      <c r="A7" s="126" t="s">
        <v>80</v>
      </c>
      <c r="B7" s="127"/>
      <c r="C7" s="128"/>
      <c r="D7" s="73" t="s">
        <v>93</v>
      </c>
      <c r="E7" s="75">
        <v>163243.79</v>
      </c>
      <c r="F7" s="76">
        <v>171312</v>
      </c>
      <c r="G7" s="76">
        <v>193277</v>
      </c>
      <c r="H7" s="76">
        <v>193277</v>
      </c>
      <c r="I7" s="76">
        <v>193277</v>
      </c>
    </row>
    <row r="8" spans="1:9" ht="15" customHeight="1" x14ac:dyDescent="0.25">
      <c r="A8" s="120" t="s">
        <v>78</v>
      </c>
      <c r="B8" s="121"/>
      <c r="C8" s="122"/>
      <c r="D8" s="74" t="s">
        <v>79</v>
      </c>
      <c r="E8" s="80">
        <v>163243.79</v>
      </c>
      <c r="F8" s="79">
        <v>171312</v>
      </c>
      <c r="G8" s="79">
        <v>193277</v>
      </c>
      <c r="H8" s="79">
        <v>193277</v>
      </c>
      <c r="I8" s="81">
        <v>193277</v>
      </c>
    </row>
    <row r="9" spans="1:9" x14ac:dyDescent="0.25">
      <c r="A9" s="123">
        <v>3</v>
      </c>
      <c r="B9" s="124"/>
      <c r="C9" s="125"/>
      <c r="D9" s="72" t="s">
        <v>64</v>
      </c>
      <c r="E9" s="77">
        <v>163243.79</v>
      </c>
      <c r="F9" s="78">
        <v>171312</v>
      </c>
      <c r="G9" s="78">
        <v>193277</v>
      </c>
      <c r="H9" s="78">
        <v>193277</v>
      </c>
      <c r="I9" s="83">
        <v>193277</v>
      </c>
    </row>
    <row r="10" spans="1:9" x14ac:dyDescent="0.25">
      <c r="A10" s="117">
        <v>31</v>
      </c>
      <c r="B10" s="118"/>
      <c r="C10" s="119"/>
      <c r="D10" s="72" t="s">
        <v>65</v>
      </c>
      <c r="E10" s="77">
        <v>127883.17</v>
      </c>
      <c r="F10" s="78">
        <v>134968</v>
      </c>
      <c r="G10" s="78">
        <v>151196</v>
      </c>
      <c r="H10" s="78">
        <v>151196</v>
      </c>
      <c r="I10" s="83">
        <v>151196</v>
      </c>
    </row>
    <row r="11" spans="1:9" x14ac:dyDescent="0.25">
      <c r="A11" s="117">
        <v>32</v>
      </c>
      <c r="B11" s="118"/>
      <c r="C11" s="119"/>
      <c r="D11" s="72" t="s">
        <v>66</v>
      </c>
      <c r="E11" s="77">
        <v>34880.559999999998</v>
      </c>
      <c r="F11" s="78">
        <v>35680</v>
      </c>
      <c r="G11" s="78">
        <v>41417</v>
      </c>
      <c r="H11" s="78">
        <v>41417</v>
      </c>
      <c r="I11" s="83">
        <v>41417</v>
      </c>
    </row>
    <row r="12" spans="1:9" s="68" customFormat="1" x14ac:dyDescent="0.25">
      <c r="A12" s="117">
        <v>34</v>
      </c>
      <c r="B12" s="118"/>
      <c r="C12" s="119"/>
      <c r="D12" s="72" t="s">
        <v>67</v>
      </c>
      <c r="E12" s="77">
        <v>480.06</v>
      </c>
      <c r="F12" s="78">
        <v>664</v>
      </c>
      <c r="G12" s="78">
        <v>664</v>
      </c>
      <c r="H12" s="78">
        <v>664</v>
      </c>
      <c r="I12" s="83">
        <v>664</v>
      </c>
    </row>
    <row r="13" spans="1:9" s="68" customFormat="1" x14ac:dyDescent="0.25">
      <c r="A13" s="126" t="s">
        <v>83</v>
      </c>
      <c r="B13" s="127"/>
      <c r="C13" s="128"/>
      <c r="D13" s="73" t="s">
        <v>88</v>
      </c>
      <c r="E13" s="75">
        <v>2394.0300000000002</v>
      </c>
      <c r="F13" s="76">
        <v>3480.23</v>
      </c>
      <c r="G13" s="76">
        <v>2000</v>
      </c>
      <c r="H13" s="76">
        <v>2000</v>
      </c>
      <c r="I13" s="64">
        <v>2000</v>
      </c>
    </row>
    <row r="14" spans="1:9" s="68" customFormat="1" ht="25.5" customHeight="1" x14ac:dyDescent="0.25">
      <c r="A14" s="120" t="s">
        <v>78</v>
      </c>
      <c r="B14" s="121"/>
      <c r="C14" s="122"/>
      <c r="D14" s="74" t="s">
        <v>79</v>
      </c>
      <c r="E14" s="80">
        <v>2394.0300000000002</v>
      </c>
      <c r="F14" s="79">
        <v>2153</v>
      </c>
      <c r="G14" s="79">
        <v>2000</v>
      </c>
      <c r="H14" s="79">
        <v>2000</v>
      </c>
      <c r="I14" s="81">
        <v>2000</v>
      </c>
    </row>
    <row r="15" spans="1:9" s="68" customFormat="1" ht="25.5" x14ac:dyDescent="0.25">
      <c r="A15" s="123">
        <v>4</v>
      </c>
      <c r="B15" s="124"/>
      <c r="C15" s="125"/>
      <c r="D15" s="72" t="s">
        <v>68</v>
      </c>
      <c r="E15" s="77">
        <v>2394.0300000000002</v>
      </c>
      <c r="F15" s="78">
        <v>2153</v>
      </c>
      <c r="G15" s="78">
        <v>2000</v>
      </c>
      <c r="H15" s="78">
        <v>2000</v>
      </c>
      <c r="I15" s="83">
        <v>2000</v>
      </c>
    </row>
    <row r="16" spans="1:9" s="68" customFormat="1" ht="25.5" x14ac:dyDescent="0.25">
      <c r="A16" s="117">
        <v>42</v>
      </c>
      <c r="B16" s="118"/>
      <c r="C16" s="119"/>
      <c r="D16" s="72" t="s">
        <v>69</v>
      </c>
      <c r="E16" s="77">
        <v>2394.0300000000002</v>
      </c>
      <c r="F16" s="78">
        <v>2153</v>
      </c>
      <c r="G16" s="78">
        <v>2000</v>
      </c>
      <c r="H16" s="78">
        <v>2000</v>
      </c>
      <c r="I16" s="83">
        <v>2000</v>
      </c>
    </row>
    <row r="17" spans="1:9" s="68" customFormat="1" x14ac:dyDescent="0.25">
      <c r="A17" s="120" t="s">
        <v>84</v>
      </c>
      <c r="B17" s="121"/>
      <c r="C17" s="122"/>
      <c r="D17" s="74" t="s">
        <v>89</v>
      </c>
      <c r="E17" s="80">
        <v>0</v>
      </c>
      <c r="F17" s="79">
        <v>1327.23</v>
      </c>
      <c r="G17" s="79">
        <v>0</v>
      </c>
      <c r="H17" s="79">
        <v>0</v>
      </c>
      <c r="I17" s="81">
        <v>0</v>
      </c>
    </row>
    <row r="18" spans="1:9" s="68" customFormat="1" ht="25.5" x14ac:dyDescent="0.25">
      <c r="A18" s="123">
        <v>4</v>
      </c>
      <c r="B18" s="124"/>
      <c r="C18" s="125"/>
      <c r="D18" s="72" t="s">
        <v>68</v>
      </c>
      <c r="E18" s="77">
        <v>0</v>
      </c>
      <c r="F18" s="78">
        <v>1327.23</v>
      </c>
      <c r="G18" s="78">
        <v>0</v>
      </c>
      <c r="H18" s="78">
        <v>0</v>
      </c>
      <c r="I18" s="83">
        <v>0</v>
      </c>
    </row>
    <row r="19" spans="1:9" s="68" customFormat="1" ht="25.5" x14ac:dyDescent="0.25">
      <c r="A19" s="117">
        <v>42</v>
      </c>
      <c r="B19" s="118"/>
      <c r="C19" s="119"/>
      <c r="D19" s="72" t="s">
        <v>69</v>
      </c>
      <c r="E19" s="77">
        <v>0</v>
      </c>
      <c r="F19" s="78">
        <v>1327.23</v>
      </c>
      <c r="G19" s="78">
        <v>0</v>
      </c>
      <c r="H19" s="78">
        <v>0</v>
      </c>
      <c r="I19" s="83">
        <v>0</v>
      </c>
    </row>
    <row r="20" spans="1:9" s="68" customFormat="1" x14ac:dyDescent="0.25">
      <c r="A20" s="126" t="s">
        <v>85</v>
      </c>
      <c r="B20" s="127"/>
      <c r="C20" s="128"/>
      <c r="D20" s="73" t="s">
        <v>90</v>
      </c>
      <c r="E20" s="75">
        <v>4147.59</v>
      </c>
      <c r="F20" s="76">
        <v>1725</v>
      </c>
      <c r="G20" s="76">
        <v>100</v>
      </c>
      <c r="H20" s="76">
        <v>100</v>
      </c>
      <c r="I20" s="64">
        <v>100</v>
      </c>
    </row>
    <row r="21" spans="1:9" s="68" customFormat="1" x14ac:dyDescent="0.25">
      <c r="A21" s="120" t="s">
        <v>78</v>
      </c>
      <c r="B21" s="121"/>
      <c r="C21" s="122"/>
      <c r="D21" s="74" t="s">
        <v>79</v>
      </c>
      <c r="E21" s="80">
        <v>4147.59</v>
      </c>
      <c r="F21" s="79">
        <v>1327</v>
      </c>
      <c r="G21" s="79">
        <v>100</v>
      </c>
      <c r="H21" s="79">
        <v>100</v>
      </c>
      <c r="I21" s="81">
        <v>100</v>
      </c>
    </row>
    <row r="22" spans="1:9" s="68" customFormat="1" x14ac:dyDescent="0.25">
      <c r="A22" s="123">
        <v>3</v>
      </c>
      <c r="B22" s="124"/>
      <c r="C22" s="125"/>
      <c r="D22" s="72" t="s">
        <v>64</v>
      </c>
      <c r="E22" s="77">
        <v>4147.59</v>
      </c>
      <c r="F22" s="78">
        <v>0</v>
      </c>
      <c r="G22" s="78">
        <v>0</v>
      </c>
      <c r="H22" s="78">
        <v>0</v>
      </c>
      <c r="I22" s="83">
        <v>0</v>
      </c>
    </row>
    <row r="23" spans="1:9" s="68" customFormat="1" x14ac:dyDescent="0.25">
      <c r="A23" s="117">
        <v>32</v>
      </c>
      <c r="B23" s="118"/>
      <c r="C23" s="119"/>
      <c r="D23" s="72" t="s">
        <v>66</v>
      </c>
      <c r="E23" s="77">
        <v>4147.59</v>
      </c>
      <c r="F23" s="78">
        <v>0</v>
      </c>
      <c r="G23" s="78">
        <v>0</v>
      </c>
      <c r="H23" s="78">
        <v>0</v>
      </c>
      <c r="I23" s="83">
        <v>0</v>
      </c>
    </row>
    <row r="24" spans="1:9" s="68" customFormat="1" ht="25.5" x14ac:dyDescent="0.25">
      <c r="A24" s="91">
        <v>4</v>
      </c>
      <c r="B24" s="92"/>
      <c r="C24" s="93"/>
      <c r="D24" s="72" t="s">
        <v>68</v>
      </c>
      <c r="E24" s="77">
        <v>0</v>
      </c>
      <c r="F24" s="78">
        <v>1327</v>
      </c>
      <c r="G24" s="78">
        <v>100</v>
      </c>
      <c r="H24" s="78">
        <v>100</v>
      </c>
      <c r="I24" s="83">
        <v>100</v>
      </c>
    </row>
    <row r="25" spans="1:9" s="68" customFormat="1" ht="25.5" x14ac:dyDescent="0.25">
      <c r="A25" s="91">
        <v>42</v>
      </c>
      <c r="B25" s="92"/>
      <c r="C25" s="93"/>
      <c r="D25" s="72" t="s">
        <v>69</v>
      </c>
      <c r="E25" s="77">
        <v>0</v>
      </c>
      <c r="F25" s="78">
        <v>1327</v>
      </c>
      <c r="G25" s="78">
        <v>100</v>
      </c>
      <c r="H25" s="78">
        <v>100</v>
      </c>
      <c r="I25" s="83">
        <v>100</v>
      </c>
    </row>
    <row r="26" spans="1:9" s="68" customFormat="1" ht="25.5" x14ac:dyDescent="0.25">
      <c r="A26" s="120" t="s">
        <v>86</v>
      </c>
      <c r="B26" s="121"/>
      <c r="C26" s="122"/>
      <c r="D26" s="74" t="s">
        <v>91</v>
      </c>
      <c r="E26" s="80">
        <v>0</v>
      </c>
      <c r="F26" s="79">
        <v>398</v>
      </c>
      <c r="G26" s="79">
        <v>0</v>
      </c>
      <c r="H26" s="79">
        <v>0</v>
      </c>
      <c r="I26" s="81">
        <v>0</v>
      </c>
    </row>
    <row r="27" spans="1:9" s="68" customFormat="1" ht="25.5" x14ac:dyDescent="0.25">
      <c r="A27" s="123">
        <v>4</v>
      </c>
      <c r="B27" s="124"/>
      <c r="C27" s="125"/>
      <c r="D27" s="72" t="s">
        <v>68</v>
      </c>
      <c r="E27" s="77">
        <v>0</v>
      </c>
      <c r="F27" s="78">
        <v>398</v>
      </c>
      <c r="G27" s="78">
        <v>0</v>
      </c>
      <c r="H27" s="78">
        <v>0</v>
      </c>
      <c r="I27" s="83">
        <v>0</v>
      </c>
    </row>
    <row r="28" spans="1:9" s="68" customFormat="1" ht="25.5" x14ac:dyDescent="0.25">
      <c r="A28" s="117">
        <v>42</v>
      </c>
      <c r="B28" s="118"/>
      <c r="C28" s="119"/>
      <c r="D28" s="72" t="s">
        <v>69</v>
      </c>
      <c r="E28" s="77">
        <v>0</v>
      </c>
      <c r="F28" s="78">
        <v>398</v>
      </c>
      <c r="G28" s="78">
        <v>0</v>
      </c>
      <c r="H28" s="78">
        <v>0</v>
      </c>
      <c r="I28" s="83">
        <v>0</v>
      </c>
    </row>
    <row r="29" spans="1:9" s="68" customFormat="1" ht="25.5" x14ac:dyDescent="0.25">
      <c r="A29" s="126" t="s">
        <v>87</v>
      </c>
      <c r="B29" s="127"/>
      <c r="C29" s="128"/>
      <c r="D29" s="73" t="s">
        <v>92</v>
      </c>
      <c r="E29" s="75">
        <v>0</v>
      </c>
      <c r="F29" s="76">
        <v>3225</v>
      </c>
      <c r="G29" s="76">
        <v>900</v>
      </c>
      <c r="H29" s="76">
        <v>900</v>
      </c>
      <c r="I29" s="64">
        <v>900</v>
      </c>
    </row>
    <row r="30" spans="1:9" s="68" customFormat="1" x14ac:dyDescent="0.25">
      <c r="A30" s="120" t="s">
        <v>78</v>
      </c>
      <c r="B30" s="121"/>
      <c r="C30" s="122"/>
      <c r="D30" s="74" t="s">
        <v>79</v>
      </c>
      <c r="E30" s="80">
        <v>0</v>
      </c>
      <c r="F30" s="79">
        <v>1194</v>
      </c>
      <c r="G30" s="79">
        <v>900</v>
      </c>
      <c r="H30" s="79">
        <v>900</v>
      </c>
      <c r="I30" s="81">
        <v>900</v>
      </c>
    </row>
    <row r="31" spans="1:9" s="68" customFormat="1" x14ac:dyDescent="0.25">
      <c r="A31" s="123">
        <v>3</v>
      </c>
      <c r="B31" s="124"/>
      <c r="C31" s="125"/>
      <c r="D31" s="72" t="s">
        <v>64</v>
      </c>
      <c r="E31" s="77">
        <v>0</v>
      </c>
      <c r="F31" s="78">
        <v>1194</v>
      </c>
      <c r="G31" s="78">
        <v>900</v>
      </c>
      <c r="H31" s="78">
        <v>900</v>
      </c>
      <c r="I31" s="83">
        <v>900</v>
      </c>
    </row>
    <row r="32" spans="1:9" s="68" customFormat="1" x14ac:dyDescent="0.25">
      <c r="A32" s="117">
        <v>32</v>
      </c>
      <c r="B32" s="118"/>
      <c r="C32" s="119"/>
      <c r="D32" s="72" t="s">
        <v>66</v>
      </c>
      <c r="E32" s="77">
        <v>0</v>
      </c>
      <c r="F32" s="78">
        <v>1194</v>
      </c>
      <c r="G32" s="78">
        <v>900</v>
      </c>
      <c r="H32" s="78">
        <v>900</v>
      </c>
      <c r="I32" s="83">
        <v>900</v>
      </c>
    </row>
    <row r="33" spans="1:9" s="68" customFormat="1" x14ac:dyDescent="0.25">
      <c r="A33" s="120" t="s">
        <v>84</v>
      </c>
      <c r="B33" s="121"/>
      <c r="C33" s="122"/>
      <c r="D33" s="74" t="s">
        <v>89</v>
      </c>
      <c r="E33" s="80">
        <v>0</v>
      </c>
      <c r="F33" s="79">
        <v>2031</v>
      </c>
      <c r="G33" s="79">
        <v>0</v>
      </c>
      <c r="H33" s="79">
        <v>0</v>
      </c>
      <c r="I33" s="81">
        <v>0</v>
      </c>
    </row>
    <row r="34" spans="1:9" s="68" customFormat="1" x14ac:dyDescent="0.25">
      <c r="A34" s="123">
        <v>3</v>
      </c>
      <c r="B34" s="124"/>
      <c r="C34" s="125"/>
      <c r="D34" s="72" t="s">
        <v>64</v>
      </c>
      <c r="E34" s="77">
        <v>0</v>
      </c>
      <c r="F34" s="78">
        <v>2031</v>
      </c>
      <c r="G34" s="78">
        <v>0</v>
      </c>
      <c r="H34" s="78">
        <v>0</v>
      </c>
      <c r="I34" s="83">
        <v>0</v>
      </c>
    </row>
    <row r="35" spans="1:9" s="68" customFormat="1" x14ac:dyDescent="0.25">
      <c r="A35" s="117">
        <v>32</v>
      </c>
      <c r="B35" s="118"/>
      <c r="C35" s="119"/>
      <c r="D35" s="72" t="s">
        <v>66</v>
      </c>
      <c r="E35" s="77">
        <v>0</v>
      </c>
      <c r="F35" s="78">
        <v>2031</v>
      </c>
      <c r="G35" s="78">
        <v>0</v>
      </c>
      <c r="H35" s="78">
        <v>0</v>
      </c>
      <c r="I35" s="83">
        <v>0</v>
      </c>
    </row>
    <row r="36" spans="1:9" s="68" customFormat="1" ht="25.5" x14ac:dyDescent="0.25">
      <c r="A36" s="126" t="s">
        <v>94</v>
      </c>
      <c r="B36" s="127"/>
      <c r="C36" s="128"/>
      <c r="D36" s="73" t="s">
        <v>110</v>
      </c>
      <c r="E36" s="75">
        <v>1809.05</v>
      </c>
      <c r="F36" s="76">
        <v>3867</v>
      </c>
      <c r="G36" s="76">
        <v>2800</v>
      </c>
      <c r="H36" s="76">
        <v>2800</v>
      </c>
      <c r="I36" s="64">
        <v>2800</v>
      </c>
    </row>
    <row r="37" spans="1:9" s="68" customFormat="1" x14ac:dyDescent="0.25">
      <c r="A37" s="120" t="s">
        <v>78</v>
      </c>
      <c r="B37" s="121"/>
      <c r="C37" s="122"/>
      <c r="D37" s="74" t="s">
        <v>79</v>
      </c>
      <c r="E37" s="80">
        <v>922.26</v>
      </c>
      <c r="F37" s="79">
        <v>664</v>
      </c>
      <c r="G37" s="79">
        <v>1000</v>
      </c>
      <c r="H37" s="79">
        <v>1000</v>
      </c>
      <c r="I37" s="81">
        <v>1000</v>
      </c>
    </row>
    <row r="38" spans="1:9" s="68" customFormat="1" x14ac:dyDescent="0.25">
      <c r="A38" s="123">
        <v>3</v>
      </c>
      <c r="B38" s="124"/>
      <c r="C38" s="125"/>
      <c r="D38" s="72" t="s">
        <v>64</v>
      </c>
      <c r="E38" s="77">
        <v>922.26</v>
      </c>
      <c r="F38" s="78">
        <v>664</v>
      </c>
      <c r="G38" s="78">
        <v>1000</v>
      </c>
      <c r="H38" s="78">
        <v>1000</v>
      </c>
      <c r="I38" s="83">
        <v>1000</v>
      </c>
    </row>
    <row r="39" spans="1:9" s="68" customFormat="1" x14ac:dyDescent="0.25">
      <c r="A39" s="117">
        <v>32</v>
      </c>
      <c r="B39" s="118"/>
      <c r="C39" s="119"/>
      <c r="D39" s="72" t="s">
        <v>66</v>
      </c>
      <c r="E39" s="77">
        <v>922.26</v>
      </c>
      <c r="F39" s="78">
        <v>664</v>
      </c>
      <c r="G39" s="78">
        <v>1000</v>
      </c>
      <c r="H39" s="78">
        <v>1000</v>
      </c>
      <c r="I39" s="83">
        <v>1000</v>
      </c>
    </row>
    <row r="40" spans="1:9" s="68" customFormat="1" x14ac:dyDescent="0.25">
      <c r="A40" s="120" t="s">
        <v>84</v>
      </c>
      <c r="B40" s="121"/>
      <c r="C40" s="122"/>
      <c r="D40" s="74" t="s">
        <v>89</v>
      </c>
      <c r="E40" s="80">
        <v>886.79</v>
      </c>
      <c r="F40" s="79">
        <v>3203</v>
      </c>
      <c r="G40" s="79">
        <v>1800</v>
      </c>
      <c r="H40" s="79">
        <v>1800</v>
      </c>
      <c r="I40" s="81">
        <v>1800</v>
      </c>
    </row>
    <row r="41" spans="1:9" s="68" customFormat="1" x14ac:dyDescent="0.25">
      <c r="A41" s="123">
        <v>3</v>
      </c>
      <c r="B41" s="124"/>
      <c r="C41" s="125"/>
      <c r="D41" s="72" t="s">
        <v>64</v>
      </c>
      <c r="E41" s="77">
        <v>886.79</v>
      </c>
      <c r="F41" s="78">
        <v>3203</v>
      </c>
      <c r="G41" s="78">
        <v>1800</v>
      </c>
      <c r="H41" s="78">
        <v>1800</v>
      </c>
      <c r="I41" s="83">
        <v>1800</v>
      </c>
    </row>
    <row r="42" spans="1:9" s="68" customFormat="1" x14ac:dyDescent="0.25">
      <c r="A42" s="117">
        <v>32</v>
      </c>
      <c r="B42" s="118"/>
      <c r="C42" s="119"/>
      <c r="D42" s="72" t="s">
        <v>66</v>
      </c>
      <c r="E42" s="77">
        <v>886.79</v>
      </c>
      <c r="F42" s="78">
        <v>3203</v>
      </c>
      <c r="G42" s="78">
        <v>1800</v>
      </c>
      <c r="H42" s="78">
        <v>1800</v>
      </c>
      <c r="I42" s="83">
        <v>1800</v>
      </c>
    </row>
    <row r="43" spans="1:9" s="68" customFormat="1" x14ac:dyDescent="0.25">
      <c r="A43" s="126" t="s">
        <v>95</v>
      </c>
      <c r="B43" s="127"/>
      <c r="C43" s="128"/>
      <c r="D43" s="73" t="s">
        <v>96</v>
      </c>
      <c r="E43" s="75">
        <v>6426.86</v>
      </c>
      <c r="F43" s="76">
        <v>3654</v>
      </c>
      <c r="G43" s="76">
        <v>3000</v>
      </c>
      <c r="H43" s="76">
        <v>3000</v>
      </c>
      <c r="I43" s="64">
        <v>3000</v>
      </c>
    </row>
    <row r="44" spans="1:9" s="68" customFormat="1" x14ac:dyDescent="0.25">
      <c r="A44" s="120" t="s">
        <v>78</v>
      </c>
      <c r="B44" s="121"/>
      <c r="C44" s="122"/>
      <c r="D44" s="74" t="s">
        <v>79</v>
      </c>
      <c r="E44" s="80">
        <v>2537.7399999999998</v>
      </c>
      <c r="F44" s="79">
        <v>3654</v>
      </c>
      <c r="G44" s="79">
        <v>3000</v>
      </c>
      <c r="H44" s="79">
        <v>3000</v>
      </c>
      <c r="I44" s="81">
        <v>3000</v>
      </c>
    </row>
    <row r="45" spans="1:9" s="68" customFormat="1" x14ac:dyDescent="0.25">
      <c r="A45" s="123">
        <v>3</v>
      </c>
      <c r="B45" s="124"/>
      <c r="C45" s="125"/>
      <c r="D45" s="72" t="s">
        <v>64</v>
      </c>
      <c r="E45" s="77">
        <v>2537.7399999999998</v>
      </c>
      <c r="F45" s="78">
        <v>3654</v>
      </c>
      <c r="G45" s="78">
        <v>3000</v>
      </c>
      <c r="H45" s="78">
        <v>3000</v>
      </c>
      <c r="I45" s="83">
        <v>3000</v>
      </c>
    </row>
    <row r="46" spans="1:9" s="68" customFormat="1" x14ac:dyDescent="0.25">
      <c r="A46" s="117">
        <v>32</v>
      </c>
      <c r="B46" s="118"/>
      <c r="C46" s="119"/>
      <c r="D46" s="72" t="s">
        <v>66</v>
      </c>
      <c r="E46" s="77">
        <v>2537.7399999999998</v>
      </c>
      <c r="F46" s="78">
        <v>3654</v>
      </c>
      <c r="G46" s="78">
        <v>3000</v>
      </c>
      <c r="H46" s="78">
        <v>3000</v>
      </c>
      <c r="I46" s="83">
        <v>3000</v>
      </c>
    </row>
    <row r="47" spans="1:9" s="68" customFormat="1" x14ac:dyDescent="0.25">
      <c r="A47" s="120" t="s">
        <v>84</v>
      </c>
      <c r="B47" s="121"/>
      <c r="C47" s="122"/>
      <c r="D47" s="74" t="s">
        <v>89</v>
      </c>
      <c r="E47" s="80">
        <v>1862.1</v>
      </c>
      <c r="F47" s="79">
        <v>0</v>
      </c>
      <c r="G47" s="79">
        <v>0</v>
      </c>
      <c r="H47" s="79">
        <v>0</v>
      </c>
      <c r="I47" s="81">
        <v>0</v>
      </c>
    </row>
    <row r="48" spans="1:9" s="68" customFormat="1" x14ac:dyDescent="0.25">
      <c r="A48" s="123">
        <v>3</v>
      </c>
      <c r="B48" s="124"/>
      <c r="C48" s="125"/>
      <c r="D48" s="72" t="s">
        <v>64</v>
      </c>
      <c r="E48" s="77">
        <v>1862.1</v>
      </c>
      <c r="F48" s="78">
        <v>0</v>
      </c>
      <c r="G48" s="78">
        <v>0</v>
      </c>
      <c r="H48" s="78">
        <v>0</v>
      </c>
      <c r="I48" s="83">
        <v>0</v>
      </c>
    </row>
    <row r="49" spans="1:9" s="68" customFormat="1" x14ac:dyDescent="0.25">
      <c r="A49" s="117">
        <v>32</v>
      </c>
      <c r="B49" s="118"/>
      <c r="C49" s="119"/>
      <c r="D49" s="72" t="s">
        <v>66</v>
      </c>
      <c r="E49" s="77">
        <v>1862.1</v>
      </c>
      <c r="F49" s="78">
        <v>0</v>
      </c>
      <c r="G49" s="78">
        <v>0</v>
      </c>
      <c r="H49" s="78">
        <v>0</v>
      </c>
      <c r="I49" s="83">
        <v>0</v>
      </c>
    </row>
    <row r="50" spans="1:9" s="68" customFormat="1" x14ac:dyDescent="0.25">
      <c r="A50" s="120" t="s">
        <v>97</v>
      </c>
      <c r="B50" s="121"/>
      <c r="C50" s="122"/>
      <c r="D50" s="74" t="s">
        <v>98</v>
      </c>
      <c r="E50" s="80">
        <v>2027.02</v>
      </c>
      <c r="F50" s="79">
        <v>0</v>
      </c>
      <c r="G50" s="79">
        <v>0</v>
      </c>
      <c r="H50" s="79">
        <v>0</v>
      </c>
      <c r="I50" s="81">
        <v>0</v>
      </c>
    </row>
    <row r="51" spans="1:9" s="68" customFormat="1" x14ac:dyDescent="0.25">
      <c r="A51" s="123">
        <v>3</v>
      </c>
      <c r="B51" s="124"/>
      <c r="C51" s="125"/>
      <c r="D51" s="72" t="s">
        <v>64</v>
      </c>
      <c r="E51" s="77">
        <v>2027.02</v>
      </c>
      <c r="F51" s="78">
        <v>0</v>
      </c>
      <c r="G51" s="78">
        <v>0</v>
      </c>
      <c r="H51" s="78">
        <v>0</v>
      </c>
      <c r="I51" s="83">
        <v>0</v>
      </c>
    </row>
    <row r="52" spans="1:9" s="68" customFormat="1" x14ac:dyDescent="0.25">
      <c r="A52" s="117">
        <v>32</v>
      </c>
      <c r="B52" s="118"/>
      <c r="C52" s="119"/>
      <c r="D52" s="72" t="s">
        <v>66</v>
      </c>
      <c r="E52" s="77">
        <v>2027.02</v>
      </c>
      <c r="F52" s="78">
        <v>0</v>
      </c>
      <c r="G52" s="78">
        <v>0</v>
      </c>
      <c r="H52" s="78">
        <v>0</v>
      </c>
      <c r="I52" s="83">
        <v>0</v>
      </c>
    </row>
    <row r="53" spans="1:9" s="68" customFormat="1" x14ac:dyDescent="0.25">
      <c r="A53" s="126" t="s">
        <v>99</v>
      </c>
      <c r="B53" s="127"/>
      <c r="C53" s="128"/>
      <c r="D53" s="73" t="s">
        <v>100</v>
      </c>
      <c r="E53" s="75">
        <v>9440.7900000000009</v>
      </c>
      <c r="F53" s="76">
        <v>10246</v>
      </c>
      <c r="G53" s="76">
        <v>39239.14</v>
      </c>
      <c r="H53" s="76">
        <v>39239.14</v>
      </c>
      <c r="I53" s="64">
        <v>39239.14</v>
      </c>
    </row>
    <row r="54" spans="1:9" s="68" customFormat="1" x14ac:dyDescent="0.25">
      <c r="A54" s="120" t="s">
        <v>78</v>
      </c>
      <c r="B54" s="121"/>
      <c r="C54" s="122"/>
      <c r="D54" s="74" t="s">
        <v>79</v>
      </c>
      <c r="E54" s="80">
        <v>2831.61</v>
      </c>
      <c r="F54" s="79">
        <v>4116</v>
      </c>
      <c r="G54" s="79">
        <v>7750</v>
      </c>
      <c r="H54" s="79">
        <v>7750</v>
      </c>
      <c r="I54" s="81">
        <v>7750</v>
      </c>
    </row>
    <row r="55" spans="1:9" s="68" customFormat="1" x14ac:dyDescent="0.25">
      <c r="A55" s="123">
        <v>3</v>
      </c>
      <c r="B55" s="124"/>
      <c r="C55" s="125"/>
      <c r="D55" s="72" t="s">
        <v>64</v>
      </c>
      <c r="E55" s="77">
        <v>2831.61</v>
      </c>
      <c r="F55" s="78">
        <v>4116</v>
      </c>
      <c r="G55" s="78">
        <v>7750</v>
      </c>
      <c r="H55" s="78">
        <v>7750</v>
      </c>
      <c r="I55" s="83">
        <v>7750</v>
      </c>
    </row>
    <row r="56" spans="1:9" s="68" customFormat="1" x14ac:dyDescent="0.25">
      <c r="A56" s="117">
        <v>32</v>
      </c>
      <c r="B56" s="118"/>
      <c r="C56" s="119"/>
      <c r="D56" s="72" t="s">
        <v>66</v>
      </c>
      <c r="E56" s="77">
        <v>2831.61</v>
      </c>
      <c r="F56" s="78">
        <v>4116</v>
      </c>
      <c r="G56" s="78">
        <v>7750</v>
      </c>
      <c r="H56" s="78">
        <v>7750</v>
      </c>
      <c r="I56" s="83">
        <v>7750</v>
      </c>
    </row>
    <row r="57" spans="1:9" s="68" customFormat="1" x14ac:dyDescent="0.25">
      <c r="A57" s="120" t="s">
        <v>84</v>
      </c>
      <c r="B57" s="121"/>
      <c r="C57" s="122"/>
      <c r="D57" s="74" t="s">
        <v>89</v>
      </c>
      <c r="E57" s="80">
        <v>5709.75</v>
      </c>
      <c r="F57" s="79">
        <v>4537</v>
      </c>
      <c r="G57" s="79">
        <v>23489.14</v>
      </c>
      <c r="H57" s="79">
        <v>23489.14</v>
      </c>
      <c r="I57" s="81">
        <v>23489.14</v>
      </c>
    </row>
    <row r="58" spans="1:9" s="68" customFormat="1" x14ac:dyDescent="0.25">
      <c r="A58" s="123">
        <v>3</v>
      </c>
      <c r="B58" s="124"/>
      <c r="C58" s="125"/>
      <c r="D58" s="72" t="s">
        <v>64</v>
      </c>
      <c r="E58" s="77">
        <v>5709.75</v>
      </c>
      <c r="F58" s="78">
        <v>4537</v>
      </c>
      <c r="G58" s="78">
        <v>23489.14</v>
      </c>
      <c r="H58" s="78">
        <v>23489.14</v>
      </c>
      <c r="I58" s="83">
        <v>23489.14</v>
      </c>
    </row>
    <row r="59" spans="1:9" s="68" customFormat="1" x14ac:dyDescent="0.25">
      <c r="A59" s="117">
        <v>32</v>
      </c>
      <c r="B59" s="118"/>
      <c r="C59" s="119"/>
      <c r="D59" s="72" t="s">
        <v>66</v>
      </c>
      <c r="E59" s="77">
        <v>5709.75</v>
      </c>
      <c r="F59" s="78">
        <v>4537</v>
      </c>
      <c r="G59" s="78">
        <v>23489.14</v>
      </c>
      <c r="H59" s="78">
        <v>23489.14</v>
      </c>
      <c r="I59" s="83">
        <v>23489.14</v>
      </c>
    </row>
    <row r="60" spans="1:9" s="68" customFormat="1" x14ac:dyDescent="0.25">
      <c r="A60" s="120" t="s">
        <v>97</v>
      </c>
      <c r="B60" s="121"/>
      <c r="C60" s="122"/>
      <c r="D60" s="74" t="s">
        <v>98</v>
      </c>
      <c r="E60" s="80">
        <v>0</v>
      </c>
      <c r="F60" s="79">
        <v>1593</v>
      </c>
      <c r="G60" s="79">
        <v>8000</v>
      </c>
      <c r="H60" s="79">
        <v>8000</v>
      </c>
      <c r="I60" s="81">
        <v>8000</v>
      </c>
    </row>
    <row r="61" spans="1:9" s="68" customFormat="1" x14ac:dyDescent="0.25">
      <c r="A61" s="123">
        <v>3</v>
      </c>
      <c r="B61" s="124"/>
      <c r="C61" s="125"/>
      <c r="D61" s="72" t="s">
        <v>64</v>
      </c>
      <c r="E61" s="77">
        <v>0</v>
      </c>
      <c r="F61" s="78">
        <v>1593</v>
      </c>
      <c r="G61" s="78">
        <v>8000</v>
      </c>
      <c r="H61" s="78">
        <v>8000</v>
      </c>
      <c r="I61" s="83">
        <v>8000</v>
      </c>
    </row>
    <row r="62" spans="1:9" s="68" customFormat="1" x14ac:dyDescent="0.25">
      <c r="A62" s="117">
        <v>32</v>
      </c>
      <c r="B62" s="118"/>
      <c r="C62" s="119"/>
      <c r="D62" s="72" t="s">
        <v>66</v>
      </c>
      <c r="E62" s="77">
        <v>0</v>
      </c>
      <c r="F62" s="78">
        <v>1593</v>
      </c>
      <c r="G62" s="78">
        <v>8000</v>
      </c>
      <c r="H62" s="78">
        <v>8000</v>
      </c>
      <c r="I62" s="83">
        <v>8000</v>
      </c>
    </row>
    <row r="63" spans="1:9" s="68" customFormat="1" ht="25.5" x14ac:dyDescent="0.25">
      <c r="A63" s="120" t="s">
        <v>86</v>
      </c>
      <c r="B63" s="121"/>
      <c r="C63" s="122"/>
      <c r="D63" s="74" t="s">
        <v>91</v>
      </c>
      <c r="E63" s="80">
        <v>899.43</v>
      </c>
      <c r="F63" s="79">
        <v>0</v>
      </c>
      <c r="G63" s="79">
        <v>0</v>
      </c>
      <c r="H63" s="79">
        <v>0</v>
      </c>
      <c r="I63" s="81">
        <v>0</v>
      </c>
    </row>
    <row r="64" spans="1:9" s="68" customFormat="1" x14ac:dyDescent="0.25">
      <c r="A64" s="123">
        <v>3</v>
      </c>
      <c r="B64" s="124"/>
      <c r="C64" s="125"/>
      <c r="D64" s="72" t="s">
        <v>64</v>
      </c>
      <c r="E64" s="77">
        <v>899.43</v>
      </c>
      <c r="F64" s="78">
        <v>0</v>
      </c>
      <c r="G64" s="78">
        <v>0</v>
      </c>
      <c r="H64" s="78">
        <v>0</v>
      </c>
      <c r="I64" s="83">
        <v>0</v>
      </c>
    </row>
    <row r="65" spans="1:9" s="68" customFormat="1" x14ac:dyDescent="0.25">
      <c r="A65" s="117">
        <v>32</v>
      </c>
      <c r="B65" s="118"/>
      <c r="C65" s="119"/>
      <c r="D65" s="72" t="s">
        <v>66</v>
      </c>
      <c r="E65" s="77">
        <v>899.43</v>
      </c>
      <c r="F65" s="78">
        <v>0</v>
      </c>
      <c r="G65" s="78">
        <v>0</v>
      </c>
      <c r="H65" s="78">
        <v>0</v>
      </c>
      <c r="I65" s="83">
        <v>0</v>
      </c>
    </row>
    <row r="66" spans="1:9" s="68" customFormat="1" ht="25.5" customHeight="1" x14ac:dyDescent="0.25">
      <c r="A66" s="126" t="s">
        <v>101</v>
      </c>
      <c r="B66" s="127"/>
      <c r="C66" s="128"/>
      <c r="D66" s="73" t="s">
        <v>111</v>
      </c>
      <c r="E66" s="75">
        <v>1521.03</v>
      </c>
      <c r="F66" s="76">
        <v>2231</v>
      </c>
      <c r="G66" s="76">
        <v>1949</v>
      </c>
      <c r="H66" s="76">
        <v>1949</v>
      </c>
      <c r="I66" s="64">
        <v>1949</v>
      </c>
    </row>
    <row r="67" spans="1:9" s="68" customFormat="1" x14ac:dyDescent="0.25">
      <c r="A67" s="120" t="s">
        <v>78</v>
      </c>
      <c r="B67" s="121"/>
      <c r="C67" s="122"/>
      <c r="D67" s="74" t="s">
        <v>79</v>
      </c>
      <c r="E67" s="80">
        <v>1056.76</v>
      </c>
      <c r="F67" s="79">
        <v>1198</v>
      </c>
      <c r="G67" s="79">
        <v>1949</v>
      </c>
      <c r="H67" s="79">
        <v>1949</v>
      </c>
      <c r="I67" s="81">
        <v>1949</v>
      </c>
    </row>
    <row r="68" spans="1:9" s="68" customFormat="1" x14ac:dyDescent="0.25">
      <c r="A68" s="123">
        <v>3</v>
      </c>
      <c r="B68" s="124"/>
      <c r="C68" s="125"/>
      <c r="D68" s="72" t="s">
        <v>64</v>
      </c>
      <c r="E68" s="77">
        <v>1056.76</v>
      </c>
      <c r="F68" s="78">
        <v>1198</v>
      </c>
      <c r="G68" s="78">
        <v>1949</v>
      </c>
      <c r="H68" s="78">
        <v>1949</v>
      </c>
      <c r="I68" s="83">
        <v>1949</v>
      </c>
    </row>
    <row r="69" spans="1:9" s="68" customFormat="1" x14ac:dyDescent="0.25">
      <c r="A69" s="117">
        <v>32</v>
      </c>
      <c r="B69" s="118"/>
      <c r="C69" s="119"/>
      <c r="D69" s="72" t="s">
        <v>66</v>
      </c>
      <c r="E69" s="77">
        <v>1056.76</v>
      </c>
      <c r="F69" s="78">
        <v>1198</v>
      </c>
      <c r="G69" s="78">
        <v>1949</v>
      </c>
      <c r="H69" s="78">
        <v>1949</v>
      </c>
      <c r="I69" s="83">
        <v>1949</v>
      </c>
    </row>
    <row r="70" spans="1:9" s="68" customFormat="1" ht="25.5" x14ac:dyDescent="0.25">
      <c r="A70" s="120" t="s">
        <v>86</v>
      </c>
      <c r="B70" s="121"/>
      <c r="C70" s="122"/>
      <c r="D70" s="74" t="s">
        <v>91</v>
      </c>
      <c r="E70" s="80">
        <v>464.27</v>
      </c>
      <c r="F70" s="79">
        <v>1033</v>
      </c>
      <c r="G70" s="79">
        <v>0</v>
      </c>
      <c r="H70" s="79">
        <v>0</v>
      </c>
      <c r="I70" s="81">
        <v>0</v>
      </c>
    </row>
    <row r="71" spans="1:9" s="68" customFormat="1" x14ac:dyDescent="0.25">
      <c r="A71" s="123">
        <v>3</v>
      </c>
      <c r="B71" s="124"/>
      <c r="C71" s="125"/>
      <c r="D71" s="72" t="s">
        <v>62</v>
      </c>
      <c r="E71" s="77">
        <v>464.27</v>
      </c>
      <c r="F71" s="78">
        <v>1033</v>
      </c>
      <c r="G71" s="78">
        <v>0</v>
      </c>
      <c r="H71" s="78">
        <v>0</v>
      </c>
      <c r="I71" s="83">
        <v>0</v>
      </c>
    </row>
    <row r="72" spans="1:9" s="68" customFormat="1" x14ac:dyDescent="0.25">
      <c r="A72" s="117">
        <v>32</v>
      </c>
      <c r="B72" s="118"/>
      <c r="C72" s="119"/>
      <c r="D72" s="72" t="s">
        <v>63</v>
      </c>
      <c r="E72" s="77">
        <v>464.27</v>
      </c>
      <c r="F72" s="78">
        <v>1033</v>
      </c>
      <c r="G72" s="78">
        <v>0</v>
      </c>
      <c r="H72" s="78">
        <v>0</v>
      </c>
      <c r="I72" s="83">
        <v>0</v>
      </c>
    </row>
    <row r="73" spans="1:9" s="68" customFormat="1" x14ac:dyDescent="0.25">
      <c r="A73" s="126" t="s">
        <v>102</v>
      </c>
      <c r="B73" s="127"/>
      <c r="C73" s="128"/>
      <c r="D73" s="73" t="s">
        <v>103</v>
      </c>
      <c r="E73" s="75">
        <v>5292.9</v>
      </c>
      <c r="F73" s="76">
        <v>7144</v>
      </c>
      <c r="G73" s="76">
        <v>7428</v>
      </c>
      <c r="H73" s="76">
        <v>7428</v>
      </c>
      <c r="I73" s="64">
        <v>7428</v>
      </c>
    </row>
    <row r="74" spans="1:9" s="68" customFormat="1" x14ac:dyDescent="0.25">
      <c r="A74" s="120" t="s">
        <v>78</v>
      </c>
      <c r="B74" s="121"/>
      <c r="C74" s="122"/>
      <c r="D74" s="74" t="s">
        <v>79</v>
      </c>
      <c r="E74" s="80">
        <v>3525.09</v>
      </c>
      <c r="F74" s="79">
        <v>4858</v>
      </c>
      <c r="G74" s="79">
        <v>6100</v>
      </c>
      <c r="H74" s="79">
        <v>6100</v>
      </c>
      <c r="I74" s="81">
        <v>6100</v>
      </c>
    </row>
    <row r="75" spans="1:9" s="68" customFormat="1" x14ac:dyDescent="0.25">
      <c r="A75" s="123">
        <v>3</v>
      </c>
      <c r="B75" s="124"/>
      <c r="C75" s="125"/>
      <c r="D75" s="72" t="s">
        <v>64</v>
      </c>
      <c r="E75" s="77">
        <v>3525.09</v>
      </c>
      <c r="F75" s="78">
        <v>4858</v>
      </c>
      <c r="G75" s="78">
        <v>6100</v>
      </c>
      <c r="H75" s="78">
        <v>6100</v>
      </c>
      <c r="I75" s="83">
        <v>6100</v>
      </c>
    </row>
    <row r="76" spans="1:9" s="68" customFormat="1" x14ac:dyDescent="0.25">
      <c r="A76" s="117">
        <v>32</v>
      </c>
      <c r="B76" s="118"/>
      <c r="C76" s="119"/>
      <c r="D76" s="72" t="s">
        <v>66</v>
      </c>
      <c r="E76" s="77">
        <v>3525.09</v>
      </c>
      <c r="F76" s="78">
        <v>4858</v>
      </c>
      <c r="G76" s="78">
        <v>6100</v>
      </c>
      <c r="H76" s="78">
        <v>6100</v>
      </c>
      <c r="I76" s="83">
        <v>6100</v>
      </c>
    </row>
    <row r="77" spans="1:9" s="68" customFormat="1" x14ac:dyDescent="0.25">
      <c r="A77" s="120" t="s">
        <v>104</v>
      </c>
      <c r="B77" s="121"/>
      <c r="C77" s="122"/>
      <c r="D77" s="74" t="s">
        <v>105</v>
      </c>
      <c r="E77" s="80">
        <v>0</v>
      </c>
      <c r="F77" s="79">
        <v>1</v>
      </c>
      <c r="G77" s="79">
        <v>1</v>
      </c>
      <c r="H77" s="79">
        <v>1</v>
      </c>
      <c r="I77" s="81">
        <v>1</v>
      </c>
    </row>
    <row r="78" spans="1:9" s="68" customFormat="1" x14ac:dyDescent="0.25">
      <c r="A78" s="123">
        <v>3</v>
      </c>
      <c r="B78" s="124"/>
      <c r="C78" s="125"/>
      <c r="D78" s="72" t="s">
        <v>64</v>
      </c>
      <c r="E78" s="77">
        <v>0</v>
      </c>
      <c r="F78" s="78">
        <v>1</v>
      </c>
      <c r="G78" s="78">
        <v>1</v>
      </c>
      <c r="H78" s="78">
        <v>1</v>
      </c>
      <c r="I78" s="83">
        <v>1</v>
      </c>
    </row>
    <row r="79" spans="1:9" s="68" customFormat="1" x14ac:dyDescent="0.25">
      <c r="A79" s="117">
        <v>32</v>
      </c>
      <c r="B79" s="118"/>
      <c r="C79" s="119"/>
      <c r="D79" s="72" t="s">
        <v>66</v>
      </c>
      <c r="E79" s="77">
        <v>0</v>
      </c>
      <c r="F79" s="78">
        <v>1</v>
      </c>
      <c r="G79" s="78">
        <v>1</v>
      </c>
      <c r="H79" s="78">
        <v>1</v>
      </c>
      <c r="I79" s="83">
        <v>1</v>
      </c>
    </row>
    <row r="80" spans="1:9" s="68" customFormat="1" ht="25.5" x14ac:dyDescent="0.25">
      <c r="A80" s="120" t="s">
        <v>106</v>
      </c>
      <c r="B80" s="121"/>
      <c r="C80" s="122"/>
      <c r="D80" s="74" t="s">
        <v>107</v>
      </c>
      <c r="E80" s="80">
        <v>1767.81</v>
      </c>
      <c r="F80" s="79">
        <v>1327</v>
      </c>
      <c r="G80" s="79">
        <v>1327</v>
      </c>
      <c r="H80" s="79">
        <v>1327</v>
      </c>
      <c r="I80" s="81">
        <v>1327</v>
      </c>
    </row>
    <row r="81" spans="1:10" s="68" customFormat="1" x14ac:dyDescent="0.25">
      <c r="A81" s="123">
        <v>3</v>
      </c>
      <c r="B81" s="124"/>
      <c r="C81" s="125"/>
      <c r="D81" s="72" t="s">
        <v>64</v>
      </c>
      <c r="E81" s="77">
        <v>1767.81</v>
      </c>
      <c r="F81" s="78">
        <v>1327</v>
      </c>
      <c r="G81" s="78">
        <v>1327</v>
      </c>
      <c r="H81" s="78">
        <v>1327</v>
      </c>
      <c r="I81" s="83">
        <v>1327</v>
      </c>
    </row>
    <row r="82" spans="1:10" s="68" customFormat="1" x14ac:dyDescent="0.25">
      <c r="A82" s="117">
        <v>32</v>
      </c>
      <c r="B82" s="118"/>
      <c r="C82" s="119"/>
      <c r="D82" s="72" t="s">
        <v>66</v>
      </c>
      <c r="E82" s="77">
        <v>1767.81</v>
      </c>
      <c r="F82" s="78">
        <v>1327</v>
      </c>
      <c r="G82" s="78">
        <v>1327</v>
      </c>
      <c r="H82" s="78">
        <v>1327</v>
      </c>
      <c r="I82" s="83">
        <v>1327</v>
      </c>
    </row>
    <row r="83" spans="1:10" s="68" customFormat="1" ht="25.5" x14ac:dyDescent="0.25">
      <c r="A83" s="120" t="s">
        <v>86</v>
      </c>
      <c r="B83" s="121"/>
      <c r="C83" s="122"/>
      <c r="D83" s="74" t="s">
        <v>91</v>
      </c>
      <c r="E83" s="80">
        <v>0</v>
      </c>
      <c r="F83" s="79">
        <v>958</v>
      </c>
      <c r="G83" s="79">
        <v>0</v>
      </c>
      <c r="H83" s="79">
        <v>0</v>
      </c>
      <c r="I83" s="81">
        <v>0</v>
      </c>
    </row>
    <row r="84" spans="1:10" s="68" customFormat="1" x14ac:dyDescent="0.25">
      <c r="A84" s="123">
        <v>3</v>
      </c>
      <c r="B84" s="124"/>
      <c r="C84" s="125"/>
      <c r="D84" s="72" t="s">
        <v>64</v>
      </c>
      <c r="E84" s="77">
        <v>0</v>
      </c>
      <c r="F84" s="78">
        <v>958</v>
      </c>
      <c r="G84" s="78">
        <v>0</v>
      </c>
      <c r="H84" s="78">
        <v>0</v>
      </c>
      <c r="I84" s="83">
        <v>0</v>
      </c>
    </row>
    <row r="85" spans="1:10" s="68" customFormat="1" x14ac:dyDescent="0.25">
      <c r="A85" s="117">
        <v>32</v>
      </c>
      <c r="B85" s="118"/>
      <c r="C85" s="119"/>
      <c r="D85" s="72" t="s">
        <v>66</v>
      </c>
      <c r="E85" s="77">
        <v>0</v>
      </c>
      <c r="F85" s="78">
        <v>958</v>
      </c>
      <c r="G85" s="78">
        <v>0</v>
      </c>
      <c r="H85" s="78">
        <v>0</v>
      </c>
      <c r="I85" s="83">
        <v>0</v>
      </c>
    </row>
    <row r="86" spans="1:10" s="68" customFormat="1" x14ac:dyDescent="0.25">
      <c r="A86" s="126" t="s">
        <v>108</v>
      </c>
      <c r="B86" s="127"/>
      <c r="C86" s="128"/>
      <c r="D86" s="73" t="s">
        <v>109</v>
      </c>
      <c r="E86" s="75">
        <v>0</v>
      </c>
      <c r="F86" s="76">
        <v>0</v>
      </c>
      <c r="G86" s="76">
        <v>2200</v>
      </c>
      <c r="H86" s="76">
        <v>2200</v>
      </c>
      <c r="I86" s="64">
        <v>2200</v>
      </c>
    </row>
    <row r="87" spans="1:10" ht="14.25" customHeight="1" x14ac:dyDescent="0.25">
      <c r="A87" s="120" t="s">
        <v>84</v>
      </c>
      <c r="B87" s="121"/>
      <c r="C87" s="122"/>
      <c r="D87" s="74" t="s">
        <v>89</v>
      </c>
      <c r="E87" s="80">
        <v>0</v>
      </c>
      <c r="F87" s="79">
        <v>0</v>
      </c>
      <c r="G87" s="79">
        <v>2200</v>
      </c>
      <c r="H87" s="79">
        <v>2200</v>
      </c>
      <c r="I87" s="79">
        <v>2200</v>
      </c>
    </row>
    <row r="88" spans="1:10" ht="15" customHeight="1" x14ac:dyDescent="0.25">
      <c r="A88" s="123">
        <v>3</v>
      </c>
      <c r="B88" s="124"/>
      <c r="C88" s="125"/>
      <c r="D88" s="72" t="s">
        <v>64</v>
      </c>
      <c r="E88" s="77">
        <v>0</v>
      </c>
      <c r="F88" s="78">
        <v>0</v>
      </c>
      <c r="G88" s="78">
        <v>2200</v>
      </c>
      <c r="H88" s="78">
        <v>2200</v>
      </c>
      <c r="I88" s="83">
        <v>2200</v>
      </c>
    </row>
    <row r="89" spans="1:10" x14ac:dyDescent="0.25">
      <c r="A89" s="117">
        <v>32</v>
      </c>
      <c r="B89" s="118"/>
      <c r="C89" s="119"/>
      <c r="D89" s="72" t="s">
        <v>66</v>
      </c>
      <c r="E89" s="77">
        <v>0</v>
      </c>
      <c r="F89" s="78">
        <v>0</v>
      </c>
      <c r="G89" s="78">
        <v>2200</v>
      </c>
      <c r="H89" s="78">
        <v>2200</v>
      </c>
      <c r="I89" s="83">
        <v>2200</v>
      </c>
    </row>
    <row r="91" spans="1:10" x14ac:dyDescent="0.25">
      <c r="A91" s="106" t="s">
        <v>28</v>
      </c>
      <c r="B91" s="107"/>
      <c r="C91" s="107"/>
      <c r="D91" s="107"/>
      <c r="E91" s="107"/>
      <c r="F91" s="107"/>
      <c r="G91" s="107"/>
      <c r="H91" s="107"/>
      <c r="I91" s="107"/>
      <c r="J91" s="107"/>
    </row>
  </sheetData>
  <mergeCells count="86">
    <mergeCell ref="A86:C86"/>
    <mergeCell ref="A91:J91"/>
    <mergeCell ref="A79:C79"/>
    <mergeCell ref="A80:C80"/>
    <mergeCell ref="A81:C81"/>
    <mergeCell ref="A82:C82"/>
    <mergeCell ref="A83:C83"/>
    <mergeCell ref="A76:C76"/>
    <mergeCell ref="A77:C77"/>
    <mergeCell ref="A78:C78"/>
    <mergeCell ref="A84:C84"/>
    <mergeCell ref="A85:C85"/>
    <mergeCell ref="A71:C71"/>
    <mergeCell ref="A72:C72"/>
    <mergeCell ref="A73:C73"/>
    <mergeCell ref="A74:C74"/>
    <mergeCell ref="A75:C75"/>
    <mergeCell ref="A66:C66"/>
    <mergeCell ref="A67:C67"/>
    <mergeCell ref="A68:C68"/>
    <mergeCell ref="A69:C69"/>
    <mergeCell ref="A70:C70"/>
    <mergeCell ref="A61:C61"/>
    <mergeCell ref="A62:C62"/>
    <mergeCell ref="A63:C63"/>
    <mergeCell ref="A64:C64"/>
    <mergeCell ref="A65:C65"/>
    <mergeCell ref="A56:C56"/>
    <mergeCell ref="A57:C57"/>
    <mergeCell ref="A58:C58"/>
    <mergeCell ref="A59:C59"/>
    <mergeCell ref="A60:C60"/>
    <mergeCell ref="A51:C51"/>
    <mergeCell ref="A52:C52"/>
    <mergeCell ref="A53:C53"/>
    <mergeCell ref="A54:C54"/>
    <mergeCell ref="A55:C55"/>
    <mergeCell ref="A46:C46"/>
    <mergeCell ref="A47:C47"/>
    <mergeCell ref="A48:C48"/>
    <mergeCell ref="A49:C49"/>
    <mergeCell ref="A50:C50"/>
    <mergeCell ref="A41:C41"/>
    <mergeCell ref="A42:C42"/>
    <mergeCell ref="A43:C43"/>
    <mergeCell ref="A44:C44"/>
    <mergeCell ref="A45:C45"/>
    <mergeCell ref="A36:C36"/>
    <mergeCell ref="A37:C37"/>
    <mergeCell ref="A38:C38"/>
    <mergeCell ref="A39:C39"/>
    <mergeCell ref="A40:C40"/>
    <mergeCell ref="A12:C12"/>
    <mergeCell ref="A13:C13"/>
    <mergeCell ref="A14:C14"/>
    <mergeCell ref="A15:C15"/>
    <mergeCell ref="A9:C9"/>
    <mergeCell ref="A11:C11"/>
    <mergeCell ref="A10:C10"/>
    <mergeCell ref="A6:C6"/>
    <mergeCell ref="A1:I1"/>
    <mergeCell ref="A3:I3"/>
    <mergeCell ref="A5:C5"/>
    <mergeCell ref="A8:C8"/>
    <mergeCell ref="A7:C7"/>
    <mergeCell ref="A16:C16"/>
    <mergeCell ref="A17:C17"/>
    <mergeCell ref="A18:C18"/>
    <mergeCell ref="A19:C19"/>
    <mergeCell ref="A20:C20"/>
    <mergeCell ref="A28:C28"/>
    <mergeCell ref="A87:C87"/>
    <mergeCell ref="A88:C88"/>
    <mergeCell ref="A89:C89"/>
    <mergeCell ref="A21:C21"/>
    <mergeCell ref="A22:C22"/>
    <mergeCell ref="A23:C23"/>
    <mergeCell ref="A26:C26"/>
    <mergeCell ref="A27:C27"/>
    <mergeCell ref="A29:C29"/>
    <mergeCell ref="A30:C30"/>
    <mergeCell ref="A31:C31"/>
    <mergeCell ref="A32:C32"/>
    <mergeCell ref="A33:C33"/>
    <mergeCell ref="A34:C34"/>
    <mergeCell ref="A35:C35"/>
  </mergeCells>
  <pageMargins left="0.7" right="0.7" top="0.75" bottom="0.75" header="0.3" footer="0.3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Windows User</cp:lastModifiedBy>
  <cp:lastPrinted>2023-10-25T09:31:08Z</cp:lastPrinted>
  <dcterms:created xsi:type="dcterms:W3CDTF">2022-08-12T12:51:27Z</dcterms:created>
  <dcterms:modified xsi:type="dcterms:W3CDTF">2023-10-25T09:49:16Z</dcterms:modified>
</cp:coreProperties>
</file>