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80" yWindow="75" windowWidth="15855" windowHeight="12705" tabRatio="736" activeTab="1"/>
  </bookViews>
  <sheets>
    <sheet name="SAŽETAK" sheetId="10" r:id="rId1"/>
    <sheet name=" Račun prihoda i rashoda" sheetId="3" r:id="rId2"/>
    <sheet name="Prihodi i rashodi po izvorima" sheetId="8" r:id="rId3"/>
    <sheet name="Rashodi prema funkcijskoj kl" sheetId="5" r:id="rId4"/>
    <sheet name="Račun financiranja" sheetId="6" r:id="rId5"/>
    <sheet name="Račun financiranja po izvorima" sheetId="9" r:id="rId6"/>
    <sheet name="POSEBNI DIO" sheetId="7" r:id="rId7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" i="7" l="1"/>
  <c r="A1" i="9"/>
  <c r="A1" i="6"/>
  <c r="A1" i="5"/>
  <c r="A1" i="8"/>
  <c r="A1" i="3"/>
  <c r="F37" i="10" l="1"/>
  <c r="G37" i="10" s="1"/>
  <c r="H37" i="10" s="1"/>
  <c r="I37" i="10" s="1"/>
  <c r="I21" i="10"/>
  <c r="H21" i="10"/>
  <c r="G21" i="10"/>
  <c r="F21" i="10"/>
  <c r="I11" i="10"/>
  <c r="H11" i="10"/>
  <c r="G11" i="10"/>
  <c r="F11" i="10"/>
  <c r="I8" i="10"/>
  <c r="H8" i="10"/>
  <c r="G8" i="10"/>
  <c r="F8" i="10"/>
  <c r="I14" i="10" l="1"/>
  <c r="I22" i="10" s="1"/>
  <c r="I28" i="10" s="1"/>
  <c r="I29" i="10" s="1"/>
  <c r="H14" i="10"/>
  <c r="H22" i="10" s="1"/>
  <c r="H28" i="10" s="1"/>
  <c r="H29" i="10" s="1"/>
  <c r="F14" i="10"/>
  <c r="G14" i="10"/>
  <c r="G22" i="10" s="1"/>
  <c r="G28" i="10" s="1"/>
  <c r="G29" i="10" s="1"/>
  <c r="F22" i="10" l="1"/>
  <c r="F28" i="10" s="1"/>
  <c r="F29" i="10" s="1"/>
</calcChain>
</file>

<file path=xl/sharedStrings.xml><?xml version="1.0" encoding="utf-8"?>
<sst xmlns="http://schemas.openxmlformats.org/spreadsheetml/2006/main" count="215" uniqueCount="104">
  <si>
    <t>PRIHODI UKUPNO</t>
  </si>
  <si>
    <t>RASHODI UKUPNO</t>
  </si>
  <si>
    <t>NETO FINANCIRANJE</t>
  </si>
  <si>
    <t>Naziv prihoda</t>
  </si>
  <si>
    <t xml:space="preserve">A. RAČUN PRIHODA I RASHODA </t>
  </si>
  <si>
    <t>Razred</t>
  </si>
  <si>
    <t>Skupina</t>
  </si>
  <si>
    <t>Prihodi poslovanja</t>
  </si>
  <si>
    <t>Naziv rashoda</t>
  </si>
  <si>
    <t>Rashodi poslovanja</t>
  </si>
  <si>
    <t>Rashodi za zaposlene</t>
  </si>
  <si>
    <t>Rashodi za nabavu nefinancijske imovine</t>
  </si>
  <si>
    <t>RASHODI PREMA FUNKCIJSKOJ KLASIFIKACIJI</t>
  </si>
  <si>
    <t>UKUPNI RASHODI</t>
  </si>
  <si>
    <t>Primici od financijske imovine i zaduživanja</t>
  </si>
  <si>
    <t>Izdaci za financijsku imovinu i otplate zajmova</t>
  </si>
  <si>
    <t>II. POSEBNI DIO</t>
  </si>
  <si>
    <t>I. OPĆI DIO</t>
  </si>
  <si>
    <t>Šifra</t>
  </si>
  <si>
    <t xml:space="preserve">Naziv </t>
  </si>
  <si>
    <t>Materijalni rashodi</t>
  </si>
  <si>
    <t>A) SAŽETAK RAČUNA PRIHODA I RASHODA</t>
  </si>
  <si>
    <t>B) SAŽETAK RAČUNA FINANCIRANJA</t>
  </si>
  <si>
    <t>Pomoći iz inozemstva i od subjekata unutar općeg proračuna</t>
  </si>
  <si>
    <t>Prihodi iz nadležnog proračuna i od HZZO-a temeljem ugovornih obveza</t>
  </si>
  <si>
    <t>Rashodi za nabavu proizvedene dugotrajne imovine</t>
  </si>
  <si>
    <t>Naziv</t>
  </si>
  <si>
    <t>EUR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</si>
  <si>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</si>
  <si>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</si>
  <si>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</si>
  <si>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</si>
  <si>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</si>
  <si>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</si>
  <si>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PRIHODI POSLOVANJA PREMA EKONOMSKOJ KLASIFIKACIJI</t>
  </si>
  <si>
    <t>RASHODI POSLOVANJA PREMA EKONOMSKOJ KLASIFIKACIJI</t>
  </si>
  <si>
    <t>PRIHODI POSLOVANJA PREMA IZVORIMA FINANCIRANJA</t>
  </si>
  <si>
    <t>RASHODI POSLOVANJA PREMA IZVORIMA FINANCIRANJA</t>
  </si>
  <si>
    <t>Brojčana oznaka i naziv</t>
  </si>
  <si>
    <t>5 Pomoći</t>
  </si>
  <si>
    <t>1 Opći prihodi i primici</t>
  </si>
  <si>
    <t xml:space="preserve">  11 Opći prihodi i primici</t>
  </si>
  <si>
    <t>3 Vlastiti prihodi</t>
  </si>
  <si>
    <t xml:space="preserve">  31 Vlastiti prihodi</t>
  </si>
  <si>
    <t>B. RAČUN FINANCIRANJA PREMA EKONOMSKOJ KLASIFIKACIJI</t>
  </si>
  <si>
    <t>B. RAČUN FINANCIRANJA PREMA IZVORIMA FINANCIRANJA</t>
  </si>
  <si>
    <t>PRIMICI UKUPNO</t>
  </si>
  <si>
    <t>8 Namjenski primici od zaduživanja</t>
  </si>
  <si>
    <t xml:space="preserve">  81 Namjenski primici od zaduživanja</t>
  </si>
  <si>
    <t>IZDACI UKUPNO</t>
  </si>
  <si>
    <t>D) VIŠEGODIŠNJI PLAN URAVNOTEŽENJA</t>
  </si>
  <si>
    <t>RAZLIKA - VIŠAK / MANJAK</t>
  </si>
  <si>
    <t>VIŠAK / MANJAK + NETO FINANCIRANJE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</si>
  <si>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</si>
  <si>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</si>
  <si>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</si>
  <si>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</si>
  <si>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VIŠAK / MANJAK IZ PRETHODNE(IH) GODINE KOJI ĆE SE RASPOREDITI / POKRITI</t>
  </si>
  <si>
    <t>VIŠAK / MANJAK TEKUĆE GODINE</t>
  </si>
  <si>
    <t>Prihodi od upravnih i administrativnih pristojbi, pristojbi po posebnim propisima i naknada</t>
  </si>
  <si>
    <t xml:space="preserve">Prihodi od imovine   </t>
  </si>
  <si>
    <t>Financijski rashodi</t>
  </si>
  <si>
    <t>1.1. Gradski proračun</t>
  </si>
  <si>
    <t xml:space="preserve">1.4. prihodi od kamata </t>
  </si>
  <si>
    <t>1.5. prihodi od članarina</t>
  </si>
  <si>
    <t>5.5. Pomoći iz državnog proračuna</t>
  </si>
  <si>
    <t>5.6. Pomoći iz županijskog proračuna</t>
  </si>
  <si>
    <t>08 Rekreacija, kultura i religija</t>
  </si>
  <si>
    <t>082 Službe kulture</t>
  </si>
  <si>
    <t>PROGRAM 2041</t>
  </si>
  <si>
    <t>Djelatnost Knjižnice</t>
  </si>
  <si>
    <t>ADMINISTRATIVNO TEHNIČKO OSOBLJE</t>
  </si>
  <si>
    <t>Aktivnost A204101</t>
  </si>
  <si>
    <t>Gradski proračun</t>
  </si>
  <si>
    <t>Izvor 1.1</t>
  </si>
  <si>
    <t xml:space="preserve">Financijski rashodi                                                                                 </t>
  </si>
  <si>
    <t xml:space="preserve">Materijalni rashodi                                                                                 </t>
  </si>
  <si>
    <t xml:space="preserve">Rashodi za zaposlene                                                                                </t>
  </si>
  <si>
    <t xml:space="preserve">Rashodi poslovanja                                                                                  </t>
  </si>
  <si>
    <t xml:space="preserve">Rashodi za nabavu nefinancijske imovine                                                             </t>
  </si>
  <si>
    <t xml:space="preserve">Rashodi za nabavu proizvedene dugotrajne imovine                                                    </t>
  </si>
  <si>
    <t xml:space="preserve">Tekući projekt T204101 </t>
  </si>
  <si>
    <t>Nabava dugotrajne imovine</t>
  </si>
  <si>
    <t>Izvor 5.5.</t>
  </si>
  <si>
    <t>Pomoći iz državnog proračuna</t>
  </si>
  <si>
    <t xml:space="preserve">Tekući projekt T204102 </t>
  </si>
  <si>
    <t>Nabava knjiga</t>
  </si>
  <si>
    <t>Izvor 1.4.</t>
  </si>
  <si>
    <t>Prihodi od kamata</t>
  </si>
  <si>
    <t>Izvor 1.5</t>
  </si>
  <si>
    <t>Prihodi od članarina</t>
  </si>
  <si>
    <t>Izvor 5.6.</t>
  </si>
  <si>
    <t>Pomoći iz županijskog proračuna</t>
  </si>
  <si>
    <t>Tekući projekt T204103</t>
  </si>
  <si>
    <t>Mjesec hrvatske knjige</t>
  </si>
  <si>
    <t>Tekući projekt T204104</t>
  </si>
  <si>
    <t>Malo šokačko sijelo</t>
  </si>
  <si>
    <t>Tekući projekt T204105</t>
  </si>
  <si>
    <t>Obilježavanje dana grada</t>
  </si>
  <si>
    <t>IZMJENE I DOPUNE FINANCIJSKOG PLANA PRORAČUNSKOG KORISNIKA JEDINICE LOKALNE I PODRUČNE (REGIONALNE) SAMOUPRAVE 
ZA 2024.</t>
  </si>
  <si>
    <t>Planirano</t>
  </si>
  <si>
    <t>Promjena iznos</t>
  </si>
  <si>
    <t>Promjena %</t>
  </si>
  <si>
    <t>Novi iznos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</si>
</sst>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[$€-1]_-;\-* #,##0.00\ [$€-1]_-;_-* &quot;-&quot;??\ [$€-1]_-;_-@_-"/>
    <numFmt numFmtId="165" formatCode="[$-41A]General"/>
  </numFmts>
  <fonts count="2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i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sz val="11"/>
      <color rgb="FF000000"/>
      <name val="Calibri"/>
      <family val="2"/>
      <charset val="238"/>
    </font>
    <font>
      <b/>
      <sz val="10"/>
      <color rgb="FF00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165" fontId="21" fillId="0" borderId="0"/>
  </cellStyleXfs>
  <cellXfs count="122">
    <xf numFmtId="0" fontId="0" fillId="0" borderId="0" xfId="0"/>
    <xf numFmtId="0" fontId="2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9" fillId="2" borderId="3" xfId="0" applyFont="1" applyFill="1" applyBorder="1" applyAlignment="1">
      <alignment horizontal="left" vertical="center" wrapText="1"/>
    </xf>
    <xf numFmtId="0" fontId="7" fillId="2" borderId="3" xfId="0" quotePrefix="1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2" fillId="0" borderId="0" xfId="0" quotePrefix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/>
    <xf numFmtId="0" fontId="9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Font="1" applyBorder="1" applyAlignment="1">
      <alignment horizontal="left"/>
    </xf>
    <xf numFmtId="0" fontId="15" fillId="0" borderId="5" xfId="0" applyFont="1" applyBorder="1" applyAlignment="1">
      <alignment horizontal="right" vertical="center"/>
    </xf>
    <xf numFmtId="0" fontId="9" fillId="3" borderId="1" xfId="0" applyFont="1" applyFill="1" applyBorder="1" applyAlignment="1">
      <alignment horizontal="left" vertical="center"/>
    </xf>
    <xf numFmtId="0" fontId="16" fillId="2" borderId="4" xfId="0" applyFont="1" applyFill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wrapText="1"/>
    </xf>
    <xf numFmtId="0" fontId="7" fillId="3" borderId="2" xfId="0" applyFont="1" applyFill="1" applyBorder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8" fillId="0" borderId="0" xfId="0" applyFont="1" applyAlignment="1">
      <alignment wrapText="1"/>
    </xf>
    <xf numFmtId="0" fontId="19" fillId="0" borderId="0" xfId="0" quotePrefix="1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7" fillId="0" borderId="0" xfId="0" applyFont="1"/>
    <xf numFmtId="0" fontId="9" fillId="0" borderId="1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center" wrapText="1"/>
    </xf>
    <xf numFmtId="0" fontId="9" fillId="0" borderId="2" xfId="0" quotePrefix="1" applyFont="1" applyBorder="1" applyAlignment="1">
      <alignment horizontal="left"/>
    </xf>
    <xf numFmtId="4" fontId="3" fillId="2" borderId="3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 wrapText="1"/>
    </xf>
    <xf numFmtId="0" fontId="3" fillId="2" borderId="4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16" fillId="2" borderId="4" xfId="0" applyFont="1" applyFill="1" applyBorder="1" applyAlignment="1">
      <alignment horizontal="left" vertical="center" wrapText="1"/>
    </xf>
    <xf numFmtId="164" fontId="6" fillId="0" borderId="3" xfId="0" applyNumberFormat="1" applyFont="1" applyBorder="1" applyAlignment="1">
      <alignment horizontal="right" vertical="center" wrapText="1"/>
    </xf>
    <xf numFmtId="164" fontId="6" fillId="2" borderId="3" xfId="0" applyNumberFormat="1" applyFont="1" applyFill="1" applyBorder="1" applyAlignment="1">
      <alignment horizontal="right"/>
    </xf>
    <xf numFmtId="164" fontId="3" fillId="2" borderId="4" xfId="0" applyNumberFormat="1" applyFont="1" applyFill="1" applyBorder="1" applyAlignment="1">
      <alignment horizontal="right"/>
    </xf>
    <xf numFmtId="164" fontId="3" fillId="2" borderId="3" xfId="0" applyNumberFormat="1" applyFont="1" applyFill="1" applyBorder="1" applyAlignment="1">
      <alignment horizontal="right"/>
    </xf>
    <xf numFmtId="164" fontId="16" fillId="2" borderId="3" xfId="0" applyNumberFormat="1" applyFont="1" applyFill="1" applyBorder="1" applyAlignment="1">
      <alignment horizontal="right"/>
    </xf>
    <xf numFmtId="164" fontId="16" fillId="2" borderId="3" xfId="0" applyNumberFormat="1" applyFont="1" applyFill="1" applyBorder="1" applyAlignment="1">
      <alignment horizontal="right" wrapText="1"/>
    </xf>
    <xf numFmtId="164" fontId="6" fillId="0" borderId="4" xfId="0" applyNumberFormat="1" applyFont="1" applyBorder="1" applyAlignment="1">
      <alignment horizontal="center" vertical="center" wrapText="1"/>
    </xf>
    <xf numFmtId="165" fontId="22" fillId="0" borderId="7" xfId="1" applyFont="1" applyFill="1" applyBorder="1" applyAlignment="1" applyProtection="1">
      <alignment horizontal="left" vertical="center" wrapText="1"/>
    </xf>
    <xf numFmtId="164" fontId="3" fillId="2" borderId="3" xfId="0" applyNumberFormat="1" applyFont="1" applyFill="1" applyBorder="1" applyAlignment="1">
      <alignment horizontal="right" wrapText="1"/>
    </xf>
    <xf numFmtId="2" fontId="9" fillId="4" borderId="1" xfId="0" quotePrefix="1" applyNumberFormat="1" applyFont="1" applyFill="1" applyBorder="1" applyAlignment="1">
      <alignment horizontal="right"/>
    </xf>
    <xf numFmtId="2" fontId="9" fillId="4" borderId="3" xfId="0" applyNumberFormat="1" applyFont="1" applyFill="1" applyBorder="1" applyAlignment="1">
      <alignment horizontal="right" wrapText="1"/>
    </xf>
    <xf numFmtId="2" fontId="9" fillId="3" borderId="1" xfId="0" quotePrefix="1" applyNumberFormat="1" applyFont="1" applyFill="1" applyBorder="1" applyAlignment="1">
      <alignment horizontal="right"/>
    </xf>
    <xf numFmtId="2" fontId="9" fillId="3" borderId="3" xfId="0" quotePrefix="1" applyNumberFormat="1" applyFont="1" applyFill="1" applyBorder="1" applyAlignment="1">
      <alignment horizontal="right"/>
    </xf>
    <xf numFmtId="2" fontId="6" fillId="3" borderId="3" xfId="0" applyNumberFormat="1" applyFont="1" applyFill="1" applyBorder="1" applyAlignment="1">
      <alignment horizontal="right"/>
    </xf>
    <xf numFmtId="2" fontId="6" fillId="0" borderId="3" xfId="0" applyNumberFormat="1" applyFont="1" applyBorder="1" applyAlignment="1">
      <alignment horizontal="right"/>
    </xf>
    <xf numFmtId="2" fontId="6" fillId="0" borderId="3" xfId="0" applyNumberFormat="1" applyFont="1" applyBorder="1" applyAlignment="1">
      <alignment horizontal="right" wrapText="1"/>
    </xf>
    <xf numFmtId="2" fontId="6" fillId="3" borderId="1" xfId="0" quotePrefix="1" applyNumberFormat="1" applyFont="1" applyFill="1" applyBorder="1" applyAlignment="1">
      <alignment horizontal="right"/>
    </xf>
    <xf numFmtId="2" fontId="6" fillId="3" borderId="3" xfId="0" quotePrefix="1" applyNumberFormat="1" applyFont="1" applyFill="1" applyBorder="1" applyAlignment="1">
      <alignment horizontal="right"/>
    </xf>
    <xf numFmtId="0" fontId="9" fillId="0" borderId="1" xfId="0" quotePrefix="1" applyFont="1" applyBorder="1" applyAlignment="1">
      <alignment horizontal="left" vertical="center"/>
    </xf>
    <xf numFmtId="0" fontId="7" fillId="0" borderId="2" xfId="0" applyFont="1" applyBorder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wrapText="1"/>
    </xf>
    <xf numFmtId="0" fontId="9" fillId="3" borderId="1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 wrapText="1"/>
    </xf>
    <xf numFmtId="0" fontId="7" fillId="3" borderId="2" xfId="0" applyFont="1" applyFill="1" applyBorder="1" applyAlignment="1">
      <alignment vertical="center"/>
    </xf>
    <xf numFmtId="0" fontId="9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9" fillId="0" borderId="1" xfId="0" quotePrefix="1" applyFont="1" applyBorder="1" applyAlignment="1">
      <alignment horizontal="left" vertical="center" wrapText="1"/>
    </xf>
    <xf numFmtId="0" fontId="9" fillId="3" borderId="1" xfId="0" quotePrefix="1" applyFont="1" applyFill="1" applyBorder="1" applyAlignment="1">
      <alignment horizontal="left" vertical="center" wrapText="1"/>
    </xf>
    <xf numFmtId="0" fontId="13" fillId="0" borderId="0" xfId="0" applyFont="1" applyAlignment="1">
      <alignment wrapText="1"/>
    </xf>
    <xf numFmtId="0" fontId="14" fillId="0" borderId="0" xfId="0" applyFont="1" applyAlignment="1">
      <alignment wrapText="1"/>
    </xf>
    <xf numFmtId="0" fontId="9" fillId="4" borderId="1" xfId="0" applyFont="1" applyFill="1" applyBorder="1" applyAlignment="1">
      <alignment horizontal="left" vertical="center" wrapText="1"/>
    </xf>
    <xf numFmtId="0" fontId="9" fillId="4" borderId="2" xfId="0" applyFont="1" applyFill="1" applyBorder="1" applyAlignment="1">
      <alignment horizontal="left" vertical="center" wrapText="1"/>
    </xf>
    <xf numFmtId="0" fontId="9" fillId="4" borderId="4" xfId="0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horizontal="left" vertical="center" wrapText="1"/>
    </xf>
    <xf numFmtId="0" fontId="9" fillId="3" borderId="4" xfId="0" applyFont="1" applyFill="1" applyBorder="1" applyAlignment="1">
      <alignment horizontal="left" vertical="center" wrapText="1"/>
    </xf>
    <xf numFmtId="0" fontId="17" fillId="0" borderId="0" xfId="0" applyFont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11" fillId="0" borderId="0" xfId="0" applyFont="1" applyAlignment="1">
      <alignment vertical="center" wrapText="1"/>
    </xf>
    <xf numFmtId="0" fontId="16" fillId="2" borderId="1" xfId="0" applyFont="1" applyFill="1" applyBorder="1" applyAlignment="1">
      <alignment horizontal="left" vertical="center" wrapText="1"/>
    </xf>
    <xf numFmtId="0" fontId="16" fillId="2" borderId="2" xfId="0" applyFont="1" applyFill="1" applyBorder="1" applyAlignment="1">
      <alignment horizontal="left" vertical="center" wrapText="1"/>
    </xf>
    <xf numFmtId="0" fontId="16" fillId="2" borderId="4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 indent="1"/>
    </xf>
    <xf numFmtId="0" fontId="3" fillId="2" borderId="2" xfId="0" applyFont="1" applyFill="1" applyBorder="1" applyAlignment="1">
      <alignment horizontal="left" vertical="center" wrapText="1" indent="1"/>
    </xf>
    <xf numFmtId="0" fontId="3" fillId="2" borderId="4" xfId="0" applyFont="1" applyFill="1" applyBorder="1" applyAlignment="1">
      <alignment horizontal="left" vertical="center" wrapText="1" indent="1"/>
    </xf>
    <xf numFmtId="0" fontId="6" fillId="2" borderId="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165" fontId="22" fillId="0" borderId="6" xfId="1" applyFont="1" applyFill="1" applyBorder="1" applyAlignment="1" applyProtection="1">
      <alignment horizontal="left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4" fontId="6" fillId="0" borderId="1" xfId="0" quotePrefix="1" applyNumberFormat="1" applyFont="1" applyBorder="1" applyAlignment="1">
      <alignment horizontal="center" wrapText="1"/>
    </xf>
    <xf numFmtId="4" fontId="6" fillId="2" borderId="1" xfId="0" applyNumberFormat="1" applyFont="1" applyFill="1" applyBorder="1" applyAlignment="1">
      <alignment horizontal="center" vertical="center" wrapText="1"/>
    </xf>
    <xf numFmtId="10" fontId="6" fillId="2" borderId="3" xfId="0" applyNumberFormat="1" applyFont="1" applyFill="1" applyBorder="1" applyAlignment="1">
      <alignment horizontal="center" vertical="center" wrapText="1"/>
    </xf>
    <xf numFmtId="4" fontId="6" fillId="2" borderId="3" xfId="0" applyNumberFormat="1" applyFont="1" applyFill="1" applyBorder="1" applyAlignment="1">
      <alignment horizontal="center" vertical="center" wrapText="1"/>
    </xf>
    <xf numFmtId="2" fontId="6" fillId="0" borderId="3" xfId="0" applyNumberFormat="1" applyFont="1" applyBorder="1" applyAlignment="1">
      <alignment horizontal="right" vertical="center" wrapText="1"/>
    </xf>
    <xf numFmtId="2" fontId="6" fillId="2" borderId="3" xfId="0" applyNumberFormat="1" applyFont="1" applyFill="1" applyBorder="1" applyAlignment="1">
      <alignment horizontal="right"/>
    </xf>
    <xf numFmtId="2" fontId="3" fillId="2" borderId="3" xfId="0" applyNumberFormat="1" applyFont="1" applyFill="1" applyBorder="1" applyAlignment="1">
      <alignment horizontal="right"/>
    </xf>
    <xf numFmtId="2" fontId="2" fillId="0" borderId="0" xfId="0" applyNumberFormat="1" applyFont="1" applyAlignment="1">
      <alignment horizontal="center" vertical="center" wrapText="1"/>
    </xf>
    <xf numFmtId="2" fontId="3" fillId="0" borderId="0" xfId="0" applyNumberFormat="1" applyFont="1" applyAlignment="1">
      <alignment vertical="center" wrapText="1"/>
    </xf>
    <xf numFmtId="2" fontId="6" fillId="4" borderId="3" xfId="0" applyNumberFormat="1" applyFont="1" applyFill="1" applyBorder="1" applyAlignment="1">
      <alignment horizontal="center" vertical="center" wrapText="1"/>
    </xf>
    <xf numFmtId="2" fontId="0" fillId="0" borderId="0" xfId="0" applyNumberFormat="1"/>
    <xf numFmtId="2" fontId="16" fillId="2" borderId="3" xfId="0" applyNumberFormat="1" applyFont="1" applyFill="1" applyBorder="1" applyAlignment="1">
      <alignment horizontal="right"/>
    </xf>
    <xf numFmtId="2" fontId="6" fillId="0" borderId="4" xfId="0" applyNumberFormat="1" applyFont="1" applyBorder="1" applyAlignment="1">
      <alignment horizontal="center" vertical="center" wrapText="1"/>
    </xf>
    <xf numFmtId="2" fontId="3" fillId="2" borderId="4" xfId="0" applyNumberFormat="1" applyFont="1" applyFill="1" applyBorder="1" applyAlignment="1">
      <alignment horizontal="right"/>
    </xf>
  </cellXfs>
  <cellStyles count="2">
    <cellStyle name="Excel Built-in Normal" xfId="1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0"/>
  <sheetViews>
    <sheetView zoomScaleNormal="100" workbookViewId="0">
      <selection activeCell="N14" sqref="N14"/>
    </sheetView>
  </sheetViews>
  <sheetFormatPr defaultRowHeight="15" x14ac:dyDescent="0.25"/>
  <cols>
    <col min="5" max="9" width="25.28515625" customWidth="1"/>
  </cols>
  <sheetData>
    <row r="1" spans="1:9" ht="42" customHeight="1" x14ac:dyDescent="0.25">
      <c r="A1" s="71" t="s">
        <v>99</v>
      </c>
      <c r="B1" s="71"/>
      <c r="C1" s="71"/>
      <c r="D1" s="71"/>
      <c r="E1" s="71"/>
      <c r="F1" s="71"/>
      <c r="G1" s="71"/>
      <c r="H1" s="71"/>
      <c r="I1" s="71"/>
    </row>
    <row r="2" spans="1:9" ht="18" x14ac:dyDescent="0.25">
      <c r="A2" s="3"/>
      <c r="B2" s="3"/>
      <c r="C2" s="3"/>
      <c r="D2" s="3"/>
      <c r="E2" s="3"/>
      <c r="F2" s="3"/>
      <c r="G2" s="3"/>
      <c r="H2" s="3"/>
      <c r="I2" s="3"/>
    </row>
    <row r="3" spans="1:9" ht="15.75" x14ac:dyDescent="0.25">
      <c r="A3" s="71" t="s">
        <v>17</v>
      </c>
      <c r="B3" s="71"/>
      <c r="C3" s="71"/>
      <c r="D3" s="71"/>
      <c r="E3" s="71"/>
      <c r="F3" s="71"/>
      <c r="G3" s="71"/>
      <c r="H3" s="72"/>
      <c r="I3" s="72"/>
    </row>
    <row r="4" spans="1:9" ht="18" x14ac:dyDescent="0.25">
      <c r="A4" s="3"/>
      <c r="B4" s="3"/>
      <c r="C4" s="3"/>
      <c r="D4" s="3"/>
      <c r="E4" s="3"/>
      <c r="F4" s="3"/>
      <c r="G4" s="3"/>
      <c r="H4" s="4"/>
      <c r="I4" s="4"/>
    </row>
    <row r="5" spans="1:9" ht="15.75" x14ac:dyDescent="0.25">
      <c r="A5" s="71" t="s">
        <v>21</v>
      </c>
      <c r="B5" s="73"/>
      <c r="C5" s="73"/>
      <c r="D5" s="73"/>
      <c r="E5" s="73"/>
      <c r="F5" s="73"/>
      <c r="G5" s="73"/>
      <c r="H5" s="73"/>
      <c r="I5" s="73"/>
    </row>
    <row r="6" spans="1:9" ht="18" x14ac:dyDescent="0.25">
      <c r="A6" s="1"/>
      <c r="B6" s="2"/>
      <c r="C6" s="2"/>
      <c r="D6" s="2"/>
      <c r="E6" s="5"/>
      <c r="F6" s="6"/>
      <c r="G6" s="6"/>
      <c r="H6" s="6"/>
      <c r="I6" s="27" t="s">
        <v>27</v>
      </c>
    </row>
    <row r="7" spans="1:9" x14ac:dyDescent="0.25">
      <c r="A7" s="23"/>
      <c r="B7" s="24"/>
      <c r="C7" s="24"/>
      <c r="D7" s="25"/>
      <c r="E7" s="26"/>
      <c r="F7" s="108" t="s">
        <v>100</v>
      </c>
      <c r="G7" s="109" t="s">
        <v>101</v>
      </c>
      <c r="H7" s="110" t="s">
        <v>102</v>
      </c>
      <c r="I7" s="111" t="s">
        <v>103</v>
      </c>
    </row>
    <row r="8" spans="1:9" x14ac:dyDescent="0.25">
      <c r="A8" s="74" t="s">
        <v>0</v>
      </c>
      <c r="B8" s="75"/>
      <c r="C8" s="75"/>
      <c r="D8" s="75"/>
      <c r="E8" s="76"/>
      <c r="F8" s="64">
        <f t="shared" ref="F8:I8" si="0">F9+F10</f>
        <v>227974</v>
      </c>
      <c r="G8" s="64">
        <f t="shared" si="0"/>
        <v>10000</v>
      </c>
      <c r="H8" s="64">
        <f t="shared" si="0"/>
        <v>4.3899999999999997</v>
      </c>
      <c r="I8" s="64">
        <f t="shared" si="0"/>
        <v>237974</v>
      </c>
    </row>
    <row r="9" spans="1:9" x14ac:dyDescent="0.25">
      <c r="A9" s="77" t="s">
        <v>28</v>
      </c>
      <c r="B9" s="78"/>
      <c r="C9" s="78"/>
      <c r="D9" s="78"/>
      <c r="E9" s="70"/>
      <c r="F9" s="65">
        <v>227974</v>
      </c>
      <c r="G9" s="65">
        <v>10000</v>
      </c>
      <c r="H9" s="65">
        <v>4.3899999999999997</v>
      </c>
      <c r="I9" s="65">
        <v>237974</v>
      </c>
    </row>
    <row r="10" spans="1:9" x14ac:dyDescent="0.25">
      <c r="A10" s="69" t="s">
        <v>29</v>
      </c>
      <c r="B10" s="70"/>
      <c r="C10" s="70"/>
      <c r="D10" s="70"/>
      <c r="E10" s="70"/>
      <c r="F10" s="65">
        <v>0</v>
      </c>
      <c r="G10" s="65">
        <v>0</v>
      </c>
      <c r="H10" s="65">
        <v>0</v>
      </c>
      <c r="I10" s="65">
        <v>0</v>
      </c>
    </row>
    <row r="11" spans="1:9" x14ac:dyDescent="0.25">
      <c r="A11" s="28" t="s">
        <v>1</v>
      </c>
      <c r="B11" s="36"/>
      <c r="C11" s="36"/>
      <c r="D11" s="36"/>
      <c r="E11" s="36"/>
      <c r="F11" s="64">
        <f t="shared" ref="F11:I11" si="1">F12+F13</f>
        <v>227974</v>
      </c>
      <c r="G11" s="64">
        <f t="shared" si="1"/>
        <v>10000</v>
      </c>
      <c r="H11" s="64">
        <f t="shared" si="1"/>
        <v>4.9800000000000004</v>
      </c>
      <c r="I11" s="64">
        <f t="shared" si="1"/>
        <v>237974</v>
      </c>
    </row>
    <row r="12" spans="1:9" x14ac:dyDescent="0.25">
      <c r="A12" s="79" t="s">
        <v>30</v>
      </c>
      <c r="B12" s="78"/>
      <c r="C12" s="78"/>
      <c r="D12" s="78"/>
      <c r="E12" s="78"/>
      <c r="F12" s="65">
        <v>200993</v>
      </c>
      <c r="G12" s="65">
        <v>10000</v>
      </c>
      <c r="H12" s="65">
        <v>4.9800000000000004</v>
      </c>
      <c r="I12" s="66">
        <v>210993</v>
      </c>
    </row>
    <row r="13" spans="1:9" x14ac:dyDescent="0.25">
      <c r="A13" s="69" t="s">
        <v>31</v>
      </c>
      <c r="B13" s="70"/>
      <c r="C13" s="70"/>
      <c r="D13" s="70"/>
      <c r="E13" s="70"/>
      <c r="F13" s="65">
        <v>26981</v>
      </c>
      <c r="G13" s="65">
        <v>0</v>
      </c>
      <c r="H13" s="65">
        <v>0</v>
      </c>
      <c r="I13" s="66">
        <v>26981</v>
      </c>
    </row>
    <row r="14" spans="1:9" x14ac:dyDescent="0.25">
      <c r="A14" s="80" t="s">
        <v>51</v>
      </c>
      <c r="B14" s="75"/>
      <c r="C14" s="75"/>
      <c r="D14" s="75"/>
      <c r="E14" s="75"/>
      <c r="F14" s="64">
        <f t="shared" ref="F14:I14" si="2">F8-F11</f>
        <v>0</v>
      </c>
      <c r="G14" s="64">
        <f t="shared" si="2"/>
        <v>0</v>
      </c>
      <c r="H14" s="64">
        <f t="shared" si="2"/>
        <v>-0.59000000000000075</v>
      </c>
      <c r="I14" s="64">
        <f t="shared" si="2"/>
        <v>0</v>
      </c>
    </row>
    <row r="15" spans="1:9" ht="18" x14ac:dyDescent="0.25">
      <c r="A15" s="3"/>
      <c r="B15" s="17"/>
      <c r="C15" s="17"/>
      <c r="D15" s="17"/>
      <c r="E15" s="17"/>
      <c r="F15" s="17"/>
      <c r="G15" s="18"/>
      <c r="H15" s="18"/>
      <c r="I15" s="18"/>
    </row>
    <row r="16" spans="1:9" ht="15.75" x14ac:dyDescent="0.25">
      <c r="A16" s="71" t="s">
        <v>22</v>
      </c>
      <c r="B16" s="73"/>
      <c r="C16" s="73"/>
      <c r="D16" s="73"/>
      <c r="E16" s="73"/>
      <c r="F16" s="73"/>
      <c r="G16" s="73"/>
      <c r="H16" s="73"/>
      <c r="I16" s="73"/>
    </row>
    <row r="17" spans="1:9" ht="18" x14ac:dyDescent="0.25">
      <c r="A17" s="3"/>
      <c r="B17" s="17"/>
      <c r="C17" s="17"/>
      <c r="D17" s="17"/>
      <c r="E17" s="17"/>
      <c r="F17" s="17"/>
      <c r="G17" s="18"/>
      <c r="H17" s="18"/>
      <c r="I17" s="18"/>
    </row>
    <row r="18" spans="1:9" x14ac:dyDescent="0.25">
      <c r="A18" s="23"/>
      <c r="B18" s="24"/>
      <c r="C18" s="24"/>
      <c r="D18" s="25"/>
      <c r="E18" s="26"/>
      <c r="F18" s="108" t="s">
        <v>100</v>
      </c>
      <c r="G18" s="109" t="s">
        <v>101</v>
      </c>
      <c r="H18" s="110" t="s">
        <v>102</v>
      </c>
      <c r="I18" s="111" t="s">
        <v>103</v>
      </c>
    </row>
    <row r="19" spans="1:9" x14ac:dyDescent="0.25">
      <c r="A19" s="69" t="s">
        <v>32</v>
      </c>
      <c r="B19" s="70"/>
      <c r="C19" s="70"/>
      <c r="D19" s="70"/>
      <c r="E19" s="70"/>
      <c r="F19" s="65">
        <v>0</v>
      </c>
      <c r="G19" s="65">
        <v>0</v>
      </c>
      <c r="H19" s="65">
        <v>0</v>
      </c>
      <c r="I19" s="66">
        <v>0</v>
      </c>
    </row>
    <row r="20" spans="1:9" x14ac:dyDescent="0.25">
      <c r="A20" s="69" t="s">
        <v>33</v>
      </c>
      <c r="B20" s="70"/>
      <c r="C20" s="70"/>
      <c r="D20" s="70"/>
      <c r="E20" s="70"/>
      <c r="F20" s="65">
        <v>0</v>
      </c>
      <c r="G20" s="65">
        <v>0</v>
      </c>
      <c r="H20" s="65">
        <v>0</v>
      </c>
      <c r="I20" s="66">
        <v>0</v>
      </c>
    </row>
    <row r="21" spans="1:9" x14ac:dyDescent="0.25">
      <c r="A21" s="80" t="s">
        <v>2</v>
      </c>
      <c r="B21" s="75"/>
      <c r="C21" s="75"/>
      <c r="D21" s="75"/>
      <c r="E21" s="75"/>
      <c r="F21" s="64">
        <f t="shared" ref="F21:I21" si="3">F19-F20</f>
        <v>0</v>
      </c>
      <c r="G21" s="64">
        <f t="shared" si="3"/>
        <v>0</v>
      </c>
      <c r="H21" s="64">
        <f t="shared" si="3"/>
        <v>0</v>
      </c>
      <c r="I21" s="64">
        <f t="shared" si="3"/>
        <v>0</v>
      </c>
    </row>
    <row r="22" spans="1:9" x14ac:dyDescent="0.25">
      <c r="A22" s="80" t="s">
        <v>52</v>
      </c>
      <c r="B22" s="75"/>
      <c r="C22" s="75"/>
      <c r="D22" s="75"/>
      <c r="E22" s="75"/>
      <c r="F22" s="64">
        <f t="shared" ref="F22:I22" si="4">F14+F21</f>
        <v>0</v>
      </c>
      <c r="G22" s="64">
        <f t="shared" si="4"/>
        <v>0</v>
      </c>
      <c r="H22" s="64">
        <f t="shared" si="4"/>
        <v>-0.59000000000000075</v>
      </c>
      <c r="I22" s="64">
        <f t="shared" si="4"/>
        <v>0</v>
      </c>
    </row>
    <row r="23" spans="1:9" ht="18" x14ac:dyDescent="0.25">
      <c r="A23" s="16"/>
      <c r="B23" s="17"/>
      <c r="C23" s="17"/>
      <c r="D23" s="17"/>
      <c r="E23" s="17"/>
      <c r="F23" s="17"/>
      <c r="G23" s="18"/>
      <c r="H23" s="18"/>
      <c r="I23" s="18"/>
    </row>
    <row r="24" spans="1:9" ht="15.75" x14ac:dyDescent="0.25">
      <c r="A24" s="71" t="s">
        <v>53</v>
      </c>
      <c r="B24" s="73"/>
      <c r="C24" s="73"/>
      <c r="D24" s="73"/>
      <c r="E24" s="73"/>
      <c r="F24" s="73"/>
      <c r="G24" s="73"/>
      <c r="H24" s="73"/>
      <c r="I24" s="73"/>
    </row>
    <row r="25" spans="1:9" ht="15.75" x14ac:dyDescent="0.25">
      <c r="A25" s="34"/>
      <c r="B25" s="35"/>
      <c r="C25" s="35"/>
      <c r="D25" s="35"/>
      <c r="E25" s="35"/>
      <c r="F25" s="35"/>
      <c r="G25" s="35"/>
      <c r="H25" s="35"/>
      <c r="I25" s="35"/>
    </row>
    <row r="26" spans="1:9" x14ac:dyDescent="0.25">
      <c r="A26" s="23"/>
      <c r="B26" s="24"/>
      <c r="C26" s="24"/>
      <c r="D26" s="25"/>
      <c r="E26" s="26"/>
      <c r="F26" s="108" t="s">
        <v>100</v>
      </c>
      <c r="G26" s="109" t="s">
        <v>101</v>
      </c>
      <c r="H26" s="110" t="s">
        <v>102</v>
      </c>
      <c r="I26" s="111" t="s">
        <v>103</v>
      </c>
    </row>
    <row r="27" spans="1:9" ht="15" customHeight="1" x14ac:dyDescent="0.25">
      <c r="A27" s="83" t="s">
        <v>54</v>
      </c>
      <c r="B27" s="84"/>
      <c r="C27" s="84"/>
      <c r="D27" s="84"/>
      <c r="E27" s="85"/>
      <c r="F27" s="60">
        <v>0</v>
      </c>
      <c r="G27" s="60">
        <v>0</v>
      </c>
      <c r="H27" s="60">
        <v>0</v>
      </c>
      <c r="I27" s="61">
        <v>0</v>
      </c>
    </row>
    <row r="28" spans="1:9" ht="15" customHeight="1" x14ac:dyDescent="0.25">
      <c r="A28" s="80" t="s">
        <v>55</v>
      </c>
      <c r="B28" s="75"/>
      <c r="C28" s="75"/>
      <c r="D28" s="75"/>
      <c r="E28" s="75"/>
      <c r="F28" s="62">
        <f>F22+F27</f>
        <v>0</v>
      </c>
      <c r="G28" s="62">
        <f t="shared" ref="G28:I28" si="5">G22+G27</f>
        <v>0</v>
      </c>
      <c r="H28" s="62">
        <f t="shared" si="5"/>
        <v>-0.59000000000000075</v>
      </c>
      <c r="I28" s="63">
        <f t="shared" si="5"/>
        <v>0</v>
      </c>
    </row>
    <row r="29" spans="1:9" ht="45" customHeight="1" x14ac:dyDescent="0.25">
      <c r="A29" s="74" t="s">
        <v>56</v>
      </c>
      <c r="B29" s="86"/>
      <c r="C29" s="86"/>
      <c r="D29" s="86"/>
      <c r="E29" s="87"/>
      <c r="F29" s="62">
        <f>F14+F21+F27-F28</f>
        <v>0</v>
      </c>
      <c r="G29" s="62">
        <f t="shared" ref="G29:I29" si="6">G14+G21+G27-G28</f>
        <v>0</v>
      </c>
      <c r="H29" s="62">
        <f t="shared" si="6"/>
        <v>0</v>
      </c>
      <c r="I29" s="63">
        <f t="shared" si="6"/>
        <v>0</v>
      </c>
    </row>
    <row r="30" spans="1:9" ht="15.75" x14ac:dyDescent="0.25">
      <c r="A30" s="37"/>
      <c r="B30" s="38"/>
      <c r="C30" s="38"/>
      <c r="D30" s="38"/>
      <c r="E30" s="38"/>
      <c r="F30" s="38"/>
      <c r="G30" s="38"/>
      <c r="H30" s="38"/>
      <c r="I30" s="38"/>
    </row>
    <row r="31" spans="1:9" ht="15.75" x14ac:dyDescent="0.25">
      <c r="A31" s="88" t="s">
        <v>50</v>
      </c>
      <c r="B31" s="88"/>
      <c r="C31" s="88"/>
      <c r="D31" s="88"/>
      <c r="E31" s="88"/>
      <c r="F31" s="88"/>
      <c r="G31" s="88"/>
      <c r="H31" s="88"/>
      <c r="I31" s="88"/>
    </row>
    <row r="32" spans="1:9" ht="18" x14ac:dyDescent="0.25">
      <c r="A32" s="39"/>
      <c r="B32" s="40"/>
      <c r="C32" s="40"/>
      <c r="D32" s="40"/>
      <c r="E32" s="40"/>
      <c r="F32" s="40"/>
      <c r="G32" s="41"/>
      <c r="H32" s="41"/>
      <c r="I32" s="41"/>
    </row>
    <row r="33" spans="1:9" x14ac:dyDescent="0.25">
      <c r="A33" s="42"/>
      <c r="B33" s="43"/>
      <c r="C33" s="43"/>
      <c r="D33" s="44"/>
      <c r="E33" s="45"/>
      <c r="F33" s="108" t="s">
        <v>100</v>
      </c>
      <c r="G33" s="109" t="s">
        <v>101</v>
      </c>
      <c r="H33" s="110" t="s">
        <v>102</v>
      </c>
      <c r="I33" s="111" t="s">
        <v>103</v>
      </c>
    </row>
    <row r="34" spans="1:9" x14ac:dyDescent="0.25">
      <c r="A34" s="83" t="s">
        <v>54</v>
      </c>
      <c r="B34" s="84"/>
      <c r="C34" s="84"/>
      <c r="D34" s="84"/>
      <c r="E34" s="85"/>
      <c r="F34" s="60">
        <v>0</v>
      </c>
      <c r="G34" s="60">
        <v>0</v>
      </c>
      <c r="H34" s="60">
        <v>0</v>
      </c>
      <c r="I34" s="61">
        <v>0</v>
      </c>
    </row>
    <row r="35" spans="1:9" ht="28.5" customHeight="1" x14ac:dyDescent="0.25">
      <c r="A35" s="83" t="s">
        <v>57</v>
      </c>
      <c r="B35" s="84"/>
      <c r="C35" s="84"/>
      <c r="D35" s="84"/>
      <c r="E35" s="85"/>
      <c r="F35" s="60">
        <v>0</v>
      </c>
      <c r="G35" s="60">
        <v>0</v>
      </c>
      <c r="H35" s="60">
        <v>0</v>
      </c>
      <c r="I35" s="61">
        <v>0</v>
      </c>
    </row>
    <row r="36" spans="1:9" x14ac:dyDescent="0.25">
      <c r="A36" s="83" t="s">
        <v>58</v>
      </c>
      <c r="B36" s="89"/>
      <c r="C36" s="89"/>
      <c r="D36" s="89"/>
      <c r="E36" s="90"/>
      <c r="F36" s="60">
        <v>0</v>
      </c>
      <c r="G36" s="60">
        <v>0</v>
      </c>
      <c r="H36" s="60">
        <v>0</v>
      </c>
      <c r="I36" s="61">
        <v>0</v>
      </c>
    </row>
    <row r="37" spans="1:9" ht="15" customHeight="1" x14ac:dyDescent="0.25">
      <c r="A37" s="80" t="s">
        <v>55</v>
      </c>
      <c r="B37" s="75"/>
      <c r="C37" s="75"/>
      <c r="D37" s="75"/>
      <c r="E37" s="75"/>
      <c r="F37" s="67">
        <f t="shared" ref="F37:I37" si="7">F34-F35+F36</f>
        <v>0</v>
      </c>
      <c r="G37" s="67">
        <f t="shared" si="7"/>
        <v>0</v>
      </c>
      <c r="H37" s="67">
        <f t="shared" si="7"/>
        <v>0</v>
      </c>
      <c r="I37" s="68">
        <f t="shared" si="7"/>
        <v>0</v>
      </c>
    </row>
    <row r="38" spans="1:9" ht="17.25" customHeight="1" x14ac:dyDescent="0.25"/>
    <row r="39" spans="1:9" x14ac:dyDescent="0.25">
      <c r="A39" s="81"/>
      <c r="B39" s="82"/>
      <c r="C39" s="82"/>
      <c r="D39" s="82"/>
      <c r="E39" s="82"/>
      <c r="F39" s="82"/>
      <c r="G39" s="82"/>
      <c r="H39" s="82"/>
      <c r="I39" s="82"/>
    </row>
    <row r="40" spans="1:9" ht="9" customHeight="1" x14ac:dyDescent="0.25"/>
  </sheetData>
  <mergeCells count="24">
    <mergeCell ref="A39:I39"/>
    <mergeCell ref="A21:E21"/>
    <mergeCell ref="A22:E22"/>
    <mergeCell ref="A24:I24"/>
    <mergeCell ref="A27:E27"/>
    <mergeCell ref="A28:E28"/>
    <mergeCell ref="A29:E29"/>
    <mergeCell ref="A31:I31"/>
    <mergeCell ref="A34:E34"/>
    <mergeCell ref="A35:E35"/>
    <mergeCell ref="A36:E36"/>
    <mergeCell ref="A37:E37"/>
    <mergeCell ref="A20:E20"/>
    <mergeCell ref="A1:I1"/>
    <mergeCell ref="A3:I3"/>
    <mergeCell ref="A5:I5"/>
    <mergeCell ref="A8:E8"/>
    <mergeCell ref="A9:E9"/>
    <mergeCell ref="A10:E10"/>
    <mergeCell ref="A12:E12"/>
    <mergeCell ref="A13:E13"/>
    <mergeCell ref="A14:E14"/>
    <mergeCell ref="A16:I16"/>
    <mergeCell ref="A19:E19"/>
  </mergeCells>
  <pageMargins left="0.7" right="0.7" top="0.75" bottom="0.75" header="0.3" footer="0.3"/>
  <pageSetup paperSize="9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9"/>
  <sheetViews>
    <sheetView tabSelected="1" zoomScale="90" zoomScaleNormal="90" workbookViewId="0">
      <selection activeCell="D30" sqref="D30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5" width="25.28515625" customWidth="1"/>
    <col min="6" max="6" width="25.28515625" style="118" customWidth="1"/>
    <col min="7" max="7" width="25.28515625" customWidth="1"/>
  </cols>
  <sheetData>
    <row r="1" spans="1:7" ht="51" customHeight="1" x14ac:dyDescent="0.25">
      <c r="A1" s="71" t="str">
        <f>SAŽETAK!$A$1</f>
        <v>IZMJENE I DOPUNE FINANCIJSKOG PLANA PRORAČUNSKOG KORISNIKA JEDINICE LOKALNE I PODRUČNE (REGIONALNE) SAMOUPRAVE 
ZA 2024.</v>
      </c>
      <c r="B1" s="71"/>
      <c r="C1" s="71"/>
      <c r="D1" s="71"/>
      <c r="E1" s="71"/>
      <c r="F1" s="71"/>
      <c r="G1" s="71"/>
    </row>
    <row r="2" spans="1:7" ht="18" customHeight="1" x14ac:dyDescent="0.25">
      <c r="A2" s="3"/>
      <c r="B2" s="3"/>
      <c r="C2" s="3"/>
      <c r="D2" s="3"/>
      <c r="E2" s="3"/>
      <c r="F2" s="115"/>
      <c r="G2" s="3"/>
    </row>
    <row r="3" spans="1:7" ht="15.75" customHeight="1" x14ac:dyDescent="0.25">
      <c r="A3" s="71" t="s">
        <v>17</v>
      </c>
      <c r="B3" s="71"/>
      <c r="C3" s="71"/>
      <c r="D3" s="71"/>
      <c r="E3" s="71"/>
      <c r="F3" s="71"/>
      <c r="G3" s="71"/>
    </row>
    <row r="4" spans="1:7" ht="18" x14ac:dyDescent="0.25">
      <c r="A4" s="3"/>
      <c r="B4" s="3"/>
      <c r="C4" s="3"/>
      <c r="D4" s="3"/>
      <c r="E4" s="3"/>
      <c r="F4" s="116"/>
      <c r="G4" s="4"/>
    </row>
    <row r="5" spans="1:7" ht="18" customHeight="1" x14ac:dyDescent="0.25">
      <c r="A5" s="71" t="s">
        <v>4</v>
      </c>
      <c r="B5" s="71"/>
      <c r="C5" s="71"/>
      <c r="D5" s="71"/>
      <c r="E5" s="71"/>
      <c r="F5" s="71"/>
      <c r="G5" s="71"/>
    </row>
    <row r="6" spans="1:7" ht="18" x14ac:dyDescent="0.25">
      <c r="A6" s="3"/>
      <c r="B6" s="3"/>
      <c r="C6" s="3"/>
      <c r="D6" s="3"/>
      <c r="E6" s="3"/>
      <c r="F6" s="116"/>
      <c r="G6" s="4"/>
    </row>
    <row r="7" spans="1:7" ht="15.75" customHeight="1" x14ac:dyDescent="0.25">
      <c r="A7" s="71" t="s">
        <v>34</v>
      </c>
      <c r="B7" s="71"/>
      <c r="C7" s="71"/>
      <c r="D7" s="71"/>
      <c r="E7" s="71"/>
      <c r="F7" s="71"/>
      <c r="G7" s="71"/>
    </row>
    <row r="8" spans="1:7" ht="18" x14ac:dyDescent="0.25">
      <c r="A8" s="3"/>
      <c r="B8" s="3"/>
      <c r="C8" s="3"/>
      <c r="D8" s="3"/>
      <c r="E8" s="3"/>
      <c r="F8" s="116"/>
      <c r="G8" s="4"/>
    </row>
    <row r="9" spans="1:7" x14ac:dyDescent="0.25">
      <c r="A9" s="15" t="s">
        <v>5</v>
      </c>
      <c r="B9" s="14" t="s">
        <v>6</v>
      </c>
      <c r="C9" s="14" t="s">
        <v>3</v>
      </c>
      <c r="D9" s="15" t="s">
        <v>100</v>
      </c>
      <c r="E9" s="15" t="s">
        <v>101</v>
      </c>
      <c r="F9" s="117" t="s">
        <v>102</v>
      </c>
      <c r="G9" s="15" t="s">
        <v>103</v>
      </c>
    </row>
    <row r="10" spans="1:7" x14ac:dyDescent="0.25">
      <c r="A10" s="31"/>
      <c r="B10" s="32"/>
      <c r="C10" s="30" t="s">
        <v>0</v>
      </c>
      <c r="D10" s="51">
        <v>227974</v>
      </c>
      <c r="E10" s="51">
        <v>10000</v>
      </c>
      <c r="F10" s="112">
        <v>4.3899999999999997</v>
      </c>
      <c r="G10" s="51">
        <v>237974</v>
      </c>
    </row>
    <row r="11" spans="1:7" ht="15.75" customHeight="1" x14ac:dyDescent="0.25">
      <c r="A11" s="7">
        <v>6</v>
      </c>
      <c r="B11" s="7"/>
      <c r="C11" s="7" t="s">
        <v>7</v>
      </c>
      <c r="D11" s="52">
        <v>227974</v>
      </c>
      <c r="E11" s="52">
        <v>10000</v>
      </c>
      <c r="F11" s="113">
        <v>4.3899999999999997</v>
      </c>
      <c r="G11" s="52">
        <v>237974</v>
      </c>
    </row>
    <row r="12" spans="1:7" ht="38.25" x14ac:dyDescent="0.25">
      <c r="A12" s="7"/>
      <c r="B12" s="11">
        <v>63</v>
      </c>
      <c r="C12" s="11" t="s">
        <v>23</v>
      </c>
      <c r="D12" s="54">
        <v>16100</v>
      </c>
      <c r="E12" s="54">
        <v>0</v>
      </c>
      <c r="F12" s="114">
        <v>0</v>
      </c>
      <c r="G12" s="54">
        <v>16100</v>
      </c>
    </row>
    <row r="13" spans="1:7" x14ac:dyDescent="0.25">
      <c r="A13" s="8"/>
      <c r="B13" s="8">
        <v>64</v>
      </c>
      <c r="C13" s="8" t="s">
        <v>60</v>
      </c>
      <c r="D13" s="54">
        <v>1</v>
      </c>
      <c r="E13" s="54">
        <v>0</v>
      </c>
      <c r="F13" s="114">
        <v>0</v>
      </c>
      <c r="G13" s="54">
        <v>1</v>
      </c>
    </row>
    <row r="14" spans="1:7" ht="51" x14ac:dyDescent="0.25">
      <c r="A14" s="8"/>
      <c r="B14" s="8">
        <v>65</v>
      </c>
      <c r="C14" s="11" t="s">
        <v>59</v>
      </c>
      <c r="D14" s="54">
        <v>3980</v>
      </c>
      <c r="E14" s="54">
        <v>0</v>
      </c>
      <c r="F14" s="114">
        <v>0</v>
      </c>
      <c r="G14" s="54">
        <v>3980</v>
      </c>
    </row>
    <row r="15" spans="1:7" ht="38.25" x14ac:dyDescent="0.25">
      <c r="A15" s="10"/>
      <c r="B15" s="12">
        <v>67</v>
      </c>
      <c r="C15" s="20" t="s">
        <v>24</v>
      </c>
      <c r="D15" s="54">
        <v>207893</v>
      </c>
      <c r="E15" s="54">
        <v>10000</v>
      </c>
      <c r="F15" s="114">
        <v>4.8099999999999996</v>
      </c>
      <c r="G15" s="54">
        <v>217893</v>
      </c>
    </row>
    <row r="18" spans="1:9" ht="15.75" x14ac:dyDescent="0.25">
      <c r="A18" s="71" t="s">
        <v>35</v>
      </c>
      <c r="B18" s="91"/>
      <c r="C18" s="91"/>
      <c r="D18" s="91"/>
      <c r="E18" s="91"/>
      <c r="F18" s="91"/>
      <c r="G18" s="91"/>
    </row>
    <row r="19" spans="1:9" ht="18" x14ac:dyDescent="0.25">
      <c r="A19" s="3"/>
      <c r="B19" s="3"/>
      <c r="C19" s="3"/>
      <c r="D19" s="3"/>
      <c r="E19" s="3"/>
      <c r="F19" s="116"/>
      <c r="G19" s="4"/>
    </row>
    <row r="20" spans="1:9" x14ac:dyDescent="0.25">
      <c r="A20" s="15" t="s">
        <v>5</v>
      </c>
      <c r="B20" s="14" t="s">
        <v>6</v>
      </c>
      <c r="C20" s="14" t="s">
        <v>8</v>
      </c>
      <c r="D20" s="15" t="s">
        <v>100</v>
      </c>
      <c r="E20" s="15" t="s">
        <v>101</v>
      </c>
      <c r="F20" s="117" t="s">
        <v>102</v>
      </c>
      <c r="G20" s="15" t="s">
        <v>103</v>
      </c>
    </row>
    <row r="21" spans="1:9" x14ac:dyDescent="0.25">
      <c r="A21" s="31"/>
      <c r="B21" s="32"/>
      <c r="C21" s="30" t="s">
        <v>1</v>
      </c>
      <c r="D21" s="51">
        <v>227974</v>
      </c>
      <c r="E21" s="51">
        <v>10000</v>
      </c>
      <c r="F21" s="112">
        <v>4.3899999999999997</v>
      </c>
      <c r="G21" s="51">
        <v>237974</v>
      </c>
    </row>
    <row r="22" spans="1:9" ht="15.75" customHeight="1" x14ac:dyDescent="0.25">
      <c r="A22" s="7">
        <v>3</v>
      </c>
      <c r="B22" s="7"/>
      <c r="C22" s="7" t="s">
        <v>9</v>
      </c>
      <c r="D22" s="52">
        <v>200993</v>
      </c>
      <c r="E22" s="52">
        <v>10000</v>
      </c>
      <c r="F22" s="113">
        <v>4.9800000000000004</v>
      </c>
      <c r="G22" s="52">
        <v>210993</v>
      </c>
    </row>
    <row r="23" spans="1:9" ht="15.75" customHeight="1" x14ac:dyDescent="0.25">
      <c r="A23" s="7"/>
      <c r="B23" s="11">
        <v>31</v>
      </c>
      <c r="C23" s="11" t="s">
        <v>10</v>
      </c>
      <c r="D23" s="54">
        <v>149118</v>
      </c>
      <c r="E23" s="54">
        <v>0</v>
      </c>
      <c r="F23" s="114">
        <v>0</v>
      </c>
      <c r="G23" s="54">
        <v>149118</v>
      </c>
    </row>
    <row r="24" spans="1:9" x14ac:dyDescent="0.25">
      <c r="A24" s="8"/>
      <c r="B24" s="8">
        <v>32</v>
      </c>
      <c r="C24" s="8" t="s">
        <v>20</v>
      </c>
      <c r="D24" s="54">
        <v>51175</v>
      </c>
      <c r="E24" s="54">
        <v>10000</v>
      </c>
      <c r="F24" s="114">
        <v>19.54</v>
      </c>
      <c r="G24" s="54">
        <v>61175</v>
      </c>
    </row>
    <row r="25" spans="1:9" x14ac:dyDescent="0.25">
      <c r="A25" s="8"/>
      <c r="B25" s="8">
        <v>34</v>
      </c>
      <c r="C25" s="8" t="s">
        <v>61</v>
      </c>
      <c r="D25" s="54">
        <v>700</v>
      </c>
      <c r="E25" s="54">
        <v>0</v>
      </c>
      <c r="F25" s="114">
        <v>0</v>
      </c>
      <c r="G25" s="54">
        <v>700</v>
      </c>
    </row>
    <row r="26" spans="1:9" ht="25.5" x14ac:dyDescent="0.25">
      <c r="A26" s="10">
        <v>4</v>
      </c>
      <c r="B26" s="10"/>
      <c r="C26" s="19" t="s">
        <v>11</v>
      </c>
      <c r="D26" s="52">
        <v>26981</v>
      </c>
      <c r="E26" s="52">
        <v>0</v>
      </c>
      <c r="F26" s="113">
        <v>0</v>
      </c>
      <c r="G26" s="52">
        <v>26981</v>
      </c>
    </row>
    <row r="27" spans="1:9" ht="38.25" x14ac:dyDescent="0.25">
      <c r="A27" s="11"/>
      <c r="B27" s="11">
        <v>42</v>
      </c>
      <c r="C27" s="20" t="s">
        <v>25</v>
      </c>
      <c r="D27" s="54">
        <v>26981</v>
      </c>
      <c r="E27" s="54">
        <v>0</v>
      </c>
      <c r="F27" s="114">
        <v>0</v>
      </c>
      <c r="G27" s="59">
        <v>26981</v>
      </c>
    </row>
    <row r="29" spans="1:9" x14ac:dyDescent="0.25">
      <c r="A29" s="81"/>
      <c r="B29" s="82"/>
      <c r="C29" s="82"/>
      <c r="D29" s="82"/>
      <c r="E29" s="82"/>
      <c r="F29" s="82"/>
      <c r="G29" s="82"/>
      <c r="H29" s="82"/>
      <c r="I29" s="82"/>
    </row>
  </sheetData>
  <mergeCells count="6">
    <mergeCell ref="A29:I29"/>
    <mergeCell ref="A18:G18"/>
    <mergeCell ref="A1:G1"/>
    <mergeCell ref="A3:G3"/>
    <mergeCell ref="A5:G5"/>
    <mergeCell ref="A7:G7"/>
  </mergeCells>
  <pageMargins left="0.7" right="0.7" top="0.75" bottom="0.75" header="0.3" footer="0.3"/>
  <pageSetup paperSize="9" scale="7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2"/>
  <sheetViews>
    <sheetView workbookViewId="0">
      <selection activeCell="G20" sqref="G20"/>
    </sheetView>
  </sheetViews>
  <sheetFormatPr defaultRowHeight="15" x14ac:dyDescent="0.25"/>
  <cols>
    <col min="1" max="3" width="25.28515625" customWidth="1"/>
    <col min="4" max="4" width="25.28515625" style="118" customWidth="1"/>
    <col min="5" max="5" width="25.28515625" customWidth="1"/>
  </cols>
  <sheetData>
    <row r="1" spans="1:5" ht="53.25" customHeight="1" x14ac:dyDescent="0.25">
      <c r="A1" s="71" t="str">
        <f>SAŽETAK!$A$1</f>
        <v>IZMJENE I DOPUNE FINANCIJSKOG PLANA PRORAČUNSKOG KORISNIKA JEDINICE LOKALNE I PODRUČNE (REGIONALNE) SAMOUPRAVE 
ZA 2024.</v>
      </c>
      <c r="B1" s="71"/>
      <c r="C1" s="71"/>
      <c r="D1" s="71"/>
      <c r="E1" s="71"/>
    </row>
    <row r="2" spans="1:5" ht="18" customHeight="1" x14ac:dyDescent="0.25">
      <c r="A2" s="3"/>
      <c r="B2" s="3"/>
      <c r="C2" s="3"/>
      <c r="D2" s="115"/>
      <c r="E2" s="3"/>
    </row>
    <row r="3" spans="1:5" ht="15.75" customHeight="1" x14ac:dyDescent="0.25">
      <c r="A3" s="71" t="s">
        <v>17</v>
      </c>
      <c r="B3" s="71"/>
      <c r="C3" s="71"/>
      <c r="D3" s="71"/>
      <c r="E3" s="71"/>
    </row>
    <row r="4" spans="1:5" ht="18" x14ac:dyDescent="0.25">
      <c r="B4" s="3"/>
      <c r="C4" s="3"/>
      <c r="D4" s="116"/>
      <c r="E4" s="4"/>
    </row>
    <row r="5" spans="1:5" ht="18" customHeight="1" x14ac:dyDescent="0.25">
      <c r="A5" s="71" t="s">
        <v>4</v>
      </c>
      <c r="B5" s="71"/>
      <c r="C5" s="71"/>
      <c r="D5" s="71"/>
      <c r="E5" s="71"/>
    </row>
    <row r="6" spans="1:5" ht="18" x14ac:dyDescent="0.25">
      <c r="A6" s="3"/>
      <c r="B6" s="3"/>
      <c r="C6" s="3"/>
      <c r="D6" s="116"/>
      <c r="E6" s="4"/>
    </row>
    <row r="7" spans="1:5" ht="15.75" customHeight="1" x14ac:dyDescent="0.25">
      <c r="A7" s="71" t="s">
        <v>36</v>
      </c>
      <c r="B7" s="71"/>
      <c r="C7" s="71"/>
      <c r="D7" s="71"/>
      <c r="E7" s="71"/>
    </row>
    <row r="8" spans="1:5" ht="18" x14ac:dyDescent="0.25">
      <c r="A8" s="3"/>
      <c r="B8" s="3"/>
      <c r="C8" s="3"/>
      <c r="D8" s="116"/>
      <c r="E8" s="4"/>
    </row>
    <row r="9" spans="1:5" x14ac:dyDescent="0.25">
      <c r="A9" s="15" t="s">
        <v>38</v>
      </c>
      <c r="B9" s="15" t="s">
        <v>100</v>
      </c>
      <c r="C9" s="15" t="s">
        <v>101</v>
      </c>
      <c r="D9" s="117" t="s">
        <v>102</v>
      </c>
      <c r="E9" s="15" t="s">
        <v>103</v>
      </c>
    </row>
    <row r="10" spans="1:5" x14ac:dyDescent="0.25">
      <c r="A10" s="33" t="s">
        <v>0</v>
      </c>
      <c r="B10" s="51">
        <v>227974</v>
      </c>
      <c r="C10" s="51">
        <v>10000</v>
      </c>
      <c r="D10" s="112">
        <v>4.3899999999999997</v>
      </c>
      <c r="E10" s="51">
        <v>237974</v>
      </c>
    </row>
    <row r="11" spans="1:5" x14ac:dyDescent="0.25">
      <c r="A11" s="19" t="s">
        <v>40</v>
      </c>
      <c r="B11" s="51">
        <v>211874</v>
      </c>
      <c r="C11" s="51">
        <v>10000</v>
      </c>
      <c r="D11" s="112">
        <v>4.72</v>
      </c>
      <c r="E11" s="51">
        <v>221874</v>
      </c>
    </row>
    <row r="12" spans="1:5" x14ac:dyDescent="0.25">
      <c r="A12" s="13" t="s">
        <v>62</v>
      </c>
      <c r="B12" s="55">
        <v>207893</v>
      </c>
      <c r="C12" s="55">
        <v>10000</v>
      </c>
      <c r="D12" s="119">
        <v>4.8099999999999996</v>
      </c>
      <c r="E12" s="55">
        <v>217893</v>
      </c>
    </row>
    <row r="13" spans="1:5" x14ac:dyDescent="0.25">
      <c r="A13" s="13" t="s">
        <v>63</v>
      </c>
      <c r="B13" s="55">
        <v>1</v>
      </c>
      <c r="C13" s="55">
        <v>0</v>
      </c>
      <c r="D13" s="119">
        <v>0</v>
      </c>
      <c r="E13" s="55">
        <v>1</v>
      </c>
    </row>
    <row r="14" spans="1:5" x14ac:dyDescent="0.25">
      <c r="A14" s="13" t="s">
        <v>64</v>
      </c>
      <c r="B14" s="55">
        <v>3980</v>
      </c>
      <c r="C14" s="55">
        <v>0</v>
      </c>
      <c r="D14" s="119">
        <v>0</v>
      </c>
      <c r="E14" s="55">
        <v>3980</v>
      </c>
    </row>
    <row r="15" spans="1:5" x14ac:dyDescent="0.25">
      <c r="A15" s="33" t="s">
        <v>39</v>
      </c>
      <c r="B15" s="52">
        <v>16100</v>
      </c>
      <c r="C15" s="52">
        <v>0</v>
      </c>
      <c r="D15" s="113">
        <v>0</v>
      </c>
      <c r="E15" s="52">
        <v>16100</v>
      </c>
    </row>
    <row r="16" spans="1:5" ht="25.5" x14ac:dyDescent="0.25">
      <c r="A16" s="13" t="s">
        <v>65</v>
      </c>
      <c r="B16" s="55">
        <v>14500</v>
      </c>
      <c r="C16" s="55">
        <v>0</v>
      </c>
      <c r="D16" s="119">
        <v>0</v>
      </c>
      <c r="E16" s="55">
        <v>14500</v>
      </c>
    </row>
    <row r="17" spans="1:9" ht="25.5" x14ac:dyDescent="0.25">
      <c r="A17" s="13" t="s">
        <v>66</v>
      </c>
      <c r="B17" s="55">
        <v>1600</v>
      </c>
      <c r="C17" s="55">
        <v>0</v>
      </c>
      <c r="D17" s="119">
        <v>0</v>
      </c>
      <c r="E17" s="56">
        <v>1600</v>
      </c>
    </row>
    <row r="20" spans="1:9" ht="15.75" customHeight="1" x14ac:dyDescent="0.25">
      <c r="A20" s="71" t="s">
        <v>37</v>
      </c>
      <c r="B20" s="71"/>
      <c r="C20" s="71"/>
      <c r="D20" s="71"/>
      <c r="E20" s="71"/>
    </row>
    <row r="21" spans="1:9" ht="18" x14ac:dyDescent="0.25">
      <c r="A21" s="3"/>
      <c r="B21" s="3"/>
      <c r="C21" s="3"/>
      <c r="D21" s="116"/>
      <c r="E21" s="4"/>
    </row>
    <row r="22" spans="1:9" x14ac:dyDescent="0.25">
      <c r="A22" s="15" t="s">
        <v>38</v>
      </c>
      <c r="B22" s="15" t="s">
        <v>100</v>
      </c>
      <c r="C22" s="15" t="s">
        <v>101</v>
      </c>
      <c r="D22" s="117" t="s">
        <v>102</v>
      </c>
      <c r="E22" s="15" t="s">
        <v>103</v>
      </c>
    </row>
    <row r="23" spans="1:9" x14ac:dyDescent="0.25">
      <c r="A23" s="33" t="s">
        <v>1</v>
      </c>
      <c r="B23" s="51">
        <v>227974</v>
      </c>
      <c r="C23" s="51">
        <v>10000</v>
      </c>
      <c r="D23" s="112">
        <v>4.3899999999999997</v>
      </c>
      <c r="E23" s="51">
        <v>237974</v>
      </c>
    </row>
    <row r="24" spans="1:9" ht="15.75" customHeight="1" x14ac:dyDescent="0.25">
      <c r="A24" s="19" t="s">
        <v>40</v>
      </c>
      <c r="B24" s="52">
        <v>211874</v>
      </c>
      <c r="C24" s="52">
        <v>10000</v>
      </c>
      <c r="D24" s="113">
        <v>4.72</v>
      </c>
      <c r="E24" s="52">
        <v>221874</v>
      </c>
    </row>
    <row r="25" spans="1:9" ht="15.75" customHeight="1" x14ac:dyDescent="0.25">
      <c r="A25" s="13" t="s">
        <v>62</v>
      </c>
      <c r="B25" s="55">
        <v>207893</v>
      </c>
      <c r="C25" s="55">
        <v>10000</v>
      </c>
      <c r="D25" s="119">
        <v>4.8099999999999996</v>
      </c>
      <c r="E25" s="55">
        <v>217893</v>
      </c>
    </row>
    <row r="26" spans="1:9" ht="15.75" customHeight="1" x14ac:dyDescent="0.25">
      <c r="A26" s="13" t="s">
        <v>63</v>
      </c>
      <c r="B26" s="55">
        <v>1</v>
      </c>
      <c r="C26" s="55">
        <v>0</v>
      </c>
      <c r="D26" s="119">
        <v>0</v>
      </c>
      <c r="E26" s="55">
        <v>1</v>
      </c>
    </row>
    <row r="27" spans="1:9" ht="15.75" customHeight="1" x14ac:dyDescent="0.25">
      <c r="A27" s="13" t="s">
        <v>64</v>
      </c>
      <c r="B27" s="55">
        <v>3980</v>
      </c>
      <c r="C27" s="55">
        <v>0</v>
      </c>
      <c r="D27" s="119">
        <v>0</v>
      </c>
      <c r="E27" s="55">
        <v>3980</v>
      </c>
    </row>
    <row r="28" spans="1:9" x14ac:dyDescent="0.25">
      <c r="A28" s="33" t="s">
        <v>39</v>
      </c>
      <c r="B28" s="52">
        <v>16100</v>
      </c>
      <c r="C28" s="52">
        <v>0</v>
      </c>
      <c r="D28" s="113">
        <v>0</v>
      </c>
      <c r="E28" s="52">
        <v>16100</v>
      </c>
    </row>
    <row r="29" spans="1:9" ht="25.5" x14ac:dyDescent="0.25">
      <c r="A29" s="13" t="s">
        <v>65</v>
      </c>
      <c r="B29" s="55">
        <v>14500</v>
      </c>
      <c r="C29" s="55">
        <v>0</v>
      </c>
      <c r="D29" s="119">
        <v>0</v>
      </c>
      <c r="E29" s="55">
        <v>14500</v>
      </c>
    </row>
    <row r="30" spans="1:9" ht="25.5" x14ac:dyDescent="0.25">
      <c r="A30" s="13" t="s">
        <v>66</v>
      </c>
      <c r="B30" s="55">
        <v>1600</v>
      </c>
      <c r="C30" s="55">
        <v>0</v>
      </c>
      <c r="D30" s="119">
        <v>0</v>
      </c>
      <c r="E30" s="55">
        <v>1600</v>
      </c>
    </row>
    <row r="32" spans="1:9" x14ac:dyDescent="0.25">
      <c r="A32" s="81"/>
      <c r="B32" s="82"/>
      <c r="C32" s="82"/>
      <c r="D32" s="82"/>
      <c r="E32" s="82"/>
      <c r="F32" s="82"/>
      <c r="G32" s="82"/>
      <c r="H32" s="82"/>
      <c r="I32" s="82"/>
    </row>
  </sheetData>
  <mergeCells count="6">
    <mergeCell ref="A32:I32"/>
    <mergeCell ref="A1:E1"/>
    <mergeCell ref="A3:E3"/>
    <mergeCell ref="A5:E5"/>
    <mergeCell ref="A7:E7"/>
    <mergeCell ref="A20:E20"/>
  </mergeCells>
  <pageMargins left="0.7" right="0.7" top="0.75" bottom="0.75" header="0.3" footer="0.3"/>
  <pageSetup paperSize="9" scale="8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4"/>
  <sheetViews>
    <sheetView zoomScaleNormal="100" workbookViewId="0">
      <selection activeCell="C20" sqref="C20"/>
    </sheetView>
  </sheetViews>
  <sheetFormatPr defaultRowHeight="15" x14ac:dyDescent="0.25"/>
  <cols>
    <col min="1" max="1" width="37.7109375" customWidth="1"/>
    <col min="2" max="5" width="25.28515625" customWidth="1"/>
  </cols>
  <sheetData>
    <row r="1" spans="1:9" ht="54" customHeight="1" x14ac:dyDescent="0.25">
      <c r="A1" s="71" t="str">
        <f>SAŽETAK!$A$1</f>
        <v>IZMJENE I DOPUNE FINANCIJSKOG PLANA PRORAČUNSKOG KORISNIKA JEDINICE LOKALNE I PODRUČNE (REGIONALNE) SAMOUPRAVE 
ZA 2024.</v>
      </c>
      <c r="B1" s="71"/>
      <c r="C1" s="71"/>
      <c r="D1" s="71"/>
      <c r="E1" s="71"/>
    </row>
    <row r="2" spans="1:9" ht="18" customHeight="1" x14ac:dyDescent="0.25">
      <c r="A2" s="3"/>
      <c r="B2" s="3"/>
      <c r="C2" s="3"/>
      <c r="D2" s="3"/>
      <c r="E2" s="3"/>
    </row>
    <row r="3" spans="1:9" ht="15.75" x14ac:dyDescent="0.25">
      <c r="A3" s="71" t="s">
        <v>17</v>
      </c>
      <c r="B3" s="71"/>
      <c r="C3" s="71"/>
      <c r="D3" s="72"/>
      <c r="E3" s="72"/>
    </row>
    <row r="4" spans="1:9" ht="18" x14ac:dyDescent="0.25">
      <c r="A4" s="3"/>
      <c r="B4" s="3"/>
      <c r="C4" s="3"/>
      <c r="D4" s="4"/>
      <c r="E4" s="4"/>
    </row>
    <row r="5" spans="1:9" ht="18" customHeight="1" x14ac:dyDescent="0.25">
      <c r="A5" s="71" t="s">
        <v>4</v>
      </c>
      <c r="B5" s="73"/>
      <c r="C5" s="73"/>
      <c r="D5" s="73"/>
      <c r="E5" s="73"/>
    </row>
    <row r="6" spans="1:9" ht="18" x14ac:dyDescent="0.25">
      <c r="A6" s="3"/>
      <c r="B6" s="3"/>
      <c r="C6" s="3"/>
      <c r="D6" s="4"/>
      <c r="E6" s="4"/>
    </row>
    <row r="7" spans="1:9" ht="15.75" x14ac:dyDescent="0.25">
      <c r="A7" s="71" t="s">
        <v>12</v>
      </c>
      <c r="B7" s="91"/>
      <c r="C7" s="91"/>
      <c r="D7" s="91"/>
      <c r="E7" s="91"/>
    </row>
    <row r="8" spans="1:9" ht="18" x14ac:dyDescent="0.25">
      <c r="A8" s="3"/>
      <c r="B8" s="3"/>
      <c r="C8" s="3"/>
      <c r="D8" s="4"/>
      <c r="E8" s="4"/>
    </row>
    <row r="9" spans="1:9" x14ac:dyDescent="0.25">
      <c r="A9" s="15" t="s">
        <v>38</v>
      </c>
      <c r="B9" s="15" t="s">
        <v>100</v>
      </c>
      <c r="C9" s="15" t="s">
        <v>101</v>
      </c>
      <c r="D9" s="15" t="s">
        <v>102</v>
      </c>
      <c r="E9" s="15" t="s">
        <v>103</v>
      </c>
    </row>
    <row r="10" spans="1:9" ht="15.75" customHeight="1" x14ac:dyDescent="0.25">
      <c r="A10" s="7" t="s">
        <v>13</v>
      </c>
      <c r="B10" s="52">
        <v>227974</v>
      </c>
      <c r="C10" s="52">
        <v>10000</v>
      </c>
      <c r="D10" s="52">
        <v>4.3899999999999997</v>
      </c>
      <c r="E10" s="52">
        <v>237974</v>
      </c>
    </row>
    <row r="11" spans="1:9" ht="15.75" customHeight="1" x14ac:dyDescent="0.25">
      <c r="A11" s="7" t="s">
        <v>67</v>
      </c>
      <c r="B11" s="52">
        <v>227974</v>
      </c>
      <c r="C11" s="52">
        <v>10000</v>
      </c>
      <c r="D11" s="52">
        <v>4.3899999999999997</v>
      </c>
      <c r="E11" s="52">
        <v>237974</v>
      </c>
    </row>
    <row r="12" spans="1:9" x14ac:dyDescent="0.25">
      <c r="A12" s="13" t="s">
        <v>68</v>
      </c>
      <c r="B12" s="54">
        <v>227974</v>
      </c>
      <c r="C12" s="54">
        <v>10000</v>
      </c>
      <c r="D12" s="54">
        <v>4.3899999999999997</v>
      </c>
      <c r="E12" s="54">
        <v>237974</v>
      </c>
    </row>
    <row r="14" spans="1:9" x14ac:dyDescent="0.25">
      <c r="A14" s="81"/>
      <c r="B14" s="82"/>
      <c r="C14" s="82"/>
      <c r="D14" s="82"/>
      <c r="E14" s="82"/>
      <c r="F14" s="82"/>
      <c r="G14" s="82"/>
      <c r="H14" s="82"/>
      <c r="I14" s="82"/>
    </row>
  </sheetData>
  <mergeCells count="5">
    <mergeCell ref="A1:E1"/>
    <mergeCell ref="A3:E3"/>
    <mergeCell ref="A5:E5"/>
    <mergeCell ref="A7:E7"/>
    <mergeCell ref="A14:I14"/>
  </mergeCells>
  <pageMargins left="0.7" right="0.7" top="0.75" bottom="0.75" header="0.3" footer="0.3"/>
  <pageSetup paperSize="9" scale="7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2"/>
  <sheetViews>
    <sheetView workbookViewId="0">
      <selection activeCell="E17" sqref="E17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5" width="25.28515625" customWidth="1"/>
    <col min="6" max="6" width="25.28515625" style="118" customWidth="1"/>
    <col min="7" max="7" width="25.28515625" customWidth="1"/>
  </cols>
  <sheetData>
    <row r="1" spans="1:9" ht="51" customHeight="1" x14ac:dyDescent="0.25">
      <c r="A1" s="71" t="str">
        <f>SAŽETAK!$A$1</f>
        <v>IZMJENE I DOPUNE FINANCIJSKOG PLANA PRORAČUNSKOG KORISNIKA JEDINICE LOKALNE I PODRUČNE (REGIONALNE) SAMOUPRAVE 
ZA 2024.</v>
      </c>
      <c r="B1" s="71"/>
      <c r="C1" s="71"/>
      <c r="D1" s="71"/>
      <c r="E1" s="71"/>
      <c r="F1" s="71"/>
      <c r="G1" s="71"/>
    </row>
    <row r="2" spans="1:9" ht="18" customHeight="1" x14ac:dyDescent="0.25">
      <c r="A2" s="3"/>
      <c r="B2" s="3"/>
      <c r="C2" s="3"/>
      <c r="D2" s="3"/>
      <c r="E2" s="3"/>
      <c r="F2" s="115"/>
      <c r="G2" s="3"/>
    </row>
    <row r="3" spans="1:9" ht="15.75" customHeight="1" x14ac:dyDescent="0.25">
      <c r="A3" s="71" t="s">
        <v>17</v>
      </c>
      <c r="B3" s="71"/>
      <c r="C3" s="71"/>
      <c r="D3" s="71"/>
      <c r="E3" s="71"/>
      <c r="F3" s="71"/>
      <c r="G3" s="71"/>
    </row>
    <row r="4" spans="1:9" ht="18" x14ac:dyDescent="0.25">
      <c r="A4" s="3"/>
      <c r="B4" s="3"/>
      <c r="C4" s="3"/>
      <c r="D4" s="3"/>
      <c r="E4" s="3"/>
      <c r="F4" s="116"/>
      <c r="G4" s="4"/>
    </row>
    <row r="5" spans="1:9" ht="18" customHeight="1" x14ac:dyDescent="0.25">
      <c r="A5" s="71" t="s">
        <v>44</v>
      </c>
      <c r="B5" s="71"/>
      <c r="C5" s="71"/>
      <c r="D5" s="71"/>
      <c r="E5" s="71"/>
      <c r="F5" s="71"/>
      <c r="G5" s="71"/>
    </row>
    <row r="6" spans="1:9" ht="18" x14ac:dyDescent="0.25">
      <c r="A6" s="3"/>
      <c r="B6" s="3"/>
      <c r="C6" s="3"/>
      <c r="D6" s="3"/>
      <c r="E6" s="3"/>
      <c r="F6" s="116"/>
      <c r="G6" s="4"/>
    </row>
    <row r="7" spans="1:9" x14ac:dyDescent="0.25">
      <c r="A7" s="15" t="s">
        <v>5</v>
      </c>
      <c r="B7" s="14" t="s">
        <v>6</v>
      </c>
      <c r="C7" s="14" t="s">
        <v>26</v>
      </c>
      <c r="D7" s="15" t="s">
        <v>100</v>
      </c>
      <c r="E7" s="15" t="s">
        <v>101</v>
      </c>
      <c r="F7" s="117" t="s">
        <v>102</v>
      </c>
      <c r="G7" s="15" t="s">
        <v>103</v>
      </c>
    </row>
    <row r="8" spans="1:9" x14ac:dyDescent="0.25">
      <c r="A8" s="31"/>
      <c r="B8" s="32"/>
      <c r="C8" s="30" t="s">
        <v>46</v>
      </c>
      <c r="D8" s="57">
        <v>0</v>
      </c>
      <c r="E8" s="57">
        <v>0</v>
      </c>
      <c r="F8" s="120">
        <v>0</v>
      </c>
      <c r="G8" s="57">
        <v>0</v>
      </c>
    </row>
    <row r="9" spans="1:9" ht="25.5" x14ac:dyDescent="0.25">
      <c r="A9" s="7">
        <v>8</v>
      </c>
      <c r="B9" s="7"/>
      <c r="C9" s="7" t="s">
        <v>14</v>
      </c>
      <c r="D9" s="57">
        <v>0</v>
      </c>
      <c r="E9" s="57">
        <v>0</v>
      </c>
      <c r="F9" s="120">
        <v>0</v>
      </c>
      <c r="G9" s="57">
        <v>0</v>
      </c>
    </row>
    <row r="10" spans="1:9" ht="25.5" x14ac:dyDescent="0.25">
      <c r="A10" s="7">
        <v>5</v>
      </c>
      <c r="B10" s="11"/>
      <c r="C10" s="11" t="s">
        <v>15</v>
      </c>
      <c r="D10" s="57">
        <v>0</v>
      </c>
      <c r="E10" s="57">
        <v>0</v>
      </c>
      <c r="F10" s="120">
        <v>0</v>
      </c>
      <c r="G10" s="57">
        <v>0</v>
      </c>
    </row>
    <row r="12" spans="1:9" x14ac:dyDescent="0.25">
      <c r="A12" s="81"/>
      <c r="B12" s="82"/>
      <c r="C12" s="82"/>
      <c r="D12" s="82"/>
      <c r="E12" s="82"/>
      <c r="F12" s="82"/>
      <c r="G12" s="82"/>
      <c r="H12" s="82"/>
      <c r="I12" s="82"/>
    </row>
  </sheetData>
  <mergeCells count="4">
    <mergeCell ref="A1:G1"/>
    <mergeCell ref="A3:G3"/>
    <mergeCell ref="A5:G5"/>
    <mergeCell ref="A12:I12"/>
  </mergeCells>
  <pageMargins left="0.7" right="0.7" top="0.75" bottom="0.75" header="0.3" footer="0.3"/>
  <pageSetup paperSize="9" scale="7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8"/>
  <sheetViews>
    <sheetView workbookViewId="0">
      <selection activeCell="B24" sqref="B24"/>
    </sheetView>
  </sheetViews>
  <sheetFormatPr defaultRowHeight="15" x14ac:dyDescent="0.25"/>
  <cols>
    <col min="1" max="3" width="25.28515625" customWidth="1"/>
    <col min="4" max="4" width="25.28515625" style="118" customWidth="1"/>
    <col min="5" max="5" width="25.28515625" customWidth="1"/>
  </cols>
  <sheetData>
    <row r="1" spans="1:5" ht="54.75" customHeight="1" x14ac:dyDescent="0.25">
      <c r="A1" s="71" t="str">
        <f>SAŽETAK!$A$1</f>
        <v>IZMJENE I DOPUNE FINANCIJSKOG PLANA PRORAČUNSKOG KORISNIKA JEDINICE LOKALNE I PODRUČNE (REGIONALNE) SAMOUPRAVE 
ZA 2024.</v>
      </c>
      <c r="B1" s="71"/>
      <c r="C1" s="71"/>
      <c r="D1" s="71"/>
      <c r="E1" s="71"/>
    </row>
    <row r="2" spans="1:5" ht="18" customHeight="1" x14ac:dyDescent="0.25">
      <c r="A2" s="3"/>
      <c r="B2" s="3"/>
      <c r="C2" s="3"/>
      <c r="D2" s="115"/>
      <c r="E2" s="3"/>
    </row>
    <row r="3" spans="1:5" ht="15.75" customHeight="1" x14ac:dyDescent="0.25">
      <c r="A3" s="71" t="s">
        <v>17</v>
      </c>
      <c r="B3" s="71"/>
      <c r="C3" s="71"/>
      <c r="D3" s="71"/>
      <c r="E3" s="71"/>
    </row>
    <row r="4" spans="1:5" ht="18" x14ac:dyDescent="0.25">
      <c r="A4" s="3"/>
      <c r="B4" s="3"/>
      <c r="C4" s="3"/>
      <c r="D4" s="116"/>
      <c r="E4" s="4"/>
    </row>
    <row r="5" spans="1:5" ht="18" customHeight="1" x14ac:dyDescent="0.25">
      <c r="A5" s="71" t="s">
        <v>45</v>
      </c>
      <c r="B5" s="71"/>
      <c r="C5" s="71"/>
      <c r="D5" s="71"/>
      <c r="E5" s="71"/>
    </row>
    <row r="6" spans="1:5" ht="18" x14ac:dyDescent="0.25">
      <c r="A6" s="3"/>
      <c r="B6" s="3"/>
      <c r="C6" s="3"/>
      <c r="D6" s="116"/>
      <c r="E6" s="4"/>
    </row>
    <row r="7" spans="1:5" x14ac:dyDescent="0.25">
      <c r="A7" s="14" t="s">
        <v>38</v>
      </c>
      <c r="B7" s="15" t="s">
        <v>100</v>
      </c>
      <c r="C7" s="15" t="s">
        <v>101</v>
      </c>
      <c r="D7" s="117" t="s">
        <v>102</v>
      </c>
      <c r="E7" s="15" t="s">
        <v>103</v>
      </c>
    </row>
    <row r="8" spans="1:5" x14ac:dyDescent="0.25">
      <c r="A8" s="7" t="s">
        <v>46</v>
      </c>
      <c r="B8" s="53">
        <v>0</v>
      </c>
      <c r="C8" s="53">
        <v>0</v>
      </c>
      <c r="D8" s="121">
        <v>0</v>
      </c>
      <c r="E8" s="53">
        <v>0</v>
      </c>
    </row>
    <row r="9" spans="1:5" ht="25.5" hidden="1" x14ac:dyDescent="0.25">
      <c r="A9" s="7" t="s">
        <v>47</v>
      </c>
      <c r="B9" s="53">
        <v>0</v>
      </c>
      <c r="C9" s="53">
        <v>0</v>
      </c>
      <c r="D9" s="121">
        <v>0</v>
      </c>
      <c r="E9" s="53">
        <v>0</v>
      </c>
    </row>
    <row r="10" spans="1:5" ht="25.5" hidden="1" x14ac:dyDescent="0.25">
      <c r="A10" s="13" t="s">
        <v>48</v>
      </c>
      <c r="B10" s="53">
        <v>0</v>
      </c>
      <c r="C10" s="53">
        <v>0</v>
      </c>
      <c r="D10" s="121">
        <v>0</v>
      </c>
      <c r="E10" s="53">
        <v>0</v>
      </c>
    </row>
    <row r="11" spans="1:5" hidden="1" x14ac:dyDescent="0.25">
      <c r="A11" s="13"/>
      <c r="B11" s="53">
        <v>0</v>
      </c>
      <c r="C11" s="53">
        <v>0</v>
      </c>
      <c r="D11" s="121">
        <v>0</v>
      </c>
      <c r="E11" s="53">
        <v>0</v>
      </c>
    </row>
    <row r="12" spans="1:5" x14ac:dyDescent="0.25">
      <c r="A12" s="7" t="s">
        <v>49</v>
      </c>
      <c r="B12" s="53">
        <v>0</v>
      </c>
      <c r="C12" s="53">
        <v>0</v>
      </c>
      <c r="D12" s="121">
        <v>0</v>
      </c>
      <c r="E12" s="53">
        <v>0</v>
      </c>
    </row>
    <row r="13" spans="1:5" hidden="1" x14ac:dyDescent="0.25">
      <c r="A13" s="19" t="s">
        <v>40</v>
      </c>
      <c r="B13" s="46"/>
      <c r="C13" s="46"/>
      <c r="D13" s="114"/>
      <c r="E13" s="46"/>
    </row>
    <row r="14" spans="1:5" hidden="1" x14ac:dyDescent="0.25">
      <c r="A14" s="9" t="s">
        <v>41</v>
      </c>
      <c r="B14" s="46"/>
      <c r="C14" s="46"/>
      <c r="D14" s="114"/>
      <c r="E14" s="47"/>
    </row>
    <row r="15" spans="1:5" hidden="1" x14ac:dyDescent="0.25">
      <c r="A15" s="19" t="s">
        <v>42</v>
      </c>
      <c r="B15" s="46"/>
      <c r="C15" s="46"/>
      <c r="D15" s="114"/>
      <c r="E15" s="47"/>
    </row>
    <row r="16" spans="1:5" hidden="1" x14ac:dyDescent="0.25">
      <c r="A16" s="9" t="s">
        <v>43</v>
      </c>
      <c r="B16" s="46"/>
      <c r="C16" s="46"/>
      <c r="D16" s="114"/>
      <c r="E16" s="47"/>
    </row>
    <row r="18" spans="1:9" x14ac:dyDescent="0.25">
      <c r="A18" s="81"/>
      <c r="B18" s="82"/>
      <c r="C18" s="82"/>
      <c r="D18" s="82"/>
      <c r="E18" s="82"/>
      <c r="F18" s="82"/>
      <c r="G18" s="82"/>
      <c r="H18" s="82"/>
      <c r="I18" s="82"/>
    </row>
  </sheetData>
  <mergeCells count="4">
    <mergeCell ref="A1:E1"/>
    <mergeCell ref="A3:E3"/>
    <mergeCell ref="A5:E5"/>
    <mergeCell ref="A18:I18"/>
  </mergeCells>
  <pageMargins left="0.7" right="0.7" top="0.75" bottom="0.75" header="0.3" footer="0.3"/>
  <pageSetup paperSize="9" scale="8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5"/>
  <sheetViews>
    <sheetView zoomScaleNormal="100" workbookViewId="0">
      <selection activeCell="E37" sqref="E37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8.7109375" customWidth="1"/>
    <col min="4" max="4" width="30" customWidth="1"/>
    <col min="5" max="6" width="25.28515625" customWidth="1"/>
    <col min="7" max="7" width="25.28515625" style="118" customWidth="1"/>
    <col min="8" max="8" width="25.28515625" customWidth="1"/>
  </cols>
  <sheetData>
    <row r="1" spans="1:8" ht="42" customHeight="1" x14ac:dyDescent="0.25">
      <c r="A1" s="71" t="str">
        <f>SAŽETAK!$A$1</f>
        <v>IZMJENE I DOPUNE FINANCIJSKOG PLANA PRORAČUNSKOG KORISNIKA JEDINICE LOKALNE I PODRUČNE (REGIONALNE) SAMOUPRAVE 
ZA 2024.</v>
      </c>
      <c r="B1" s="71"/>
      <c r="C1" s="71"/>
      <c r="D1" s="71"/>
      <c r="E1" s="71"/>
      <c r="F1" s="71"/>
      <c r="G1" s="71"/>
      <c r="H1" s="71"/>
    </row>
    <row r="2" spans="1:8" ht="18" x14ac:dyDescent="0.25">
      <c r="A2" s="3"/>
      <c r="B2" s="3"/>
      <c r="C2" s="3"/>
      <c r="D2" s="3"/>
      <c r="E2" s="3"/>
      <c r="F2" s="3"/>
      <c r="G2" s="116"/>
      <c r="H2" s="4"/>
    </row>
    <row r="3" spans="1:8" ht="18" customHeight="1" x14ac:dyDescent="0.25">
      <c r="A3" s="71" t="s">
        <v>16</v>
      </c>
      <c r="B3" s="73"/>
      <c r="C3" s="73"/>
      <c r="D3" s="73"/>
      <c r="E3" s="73"/>
      <c r="F3" s="73"/>
      <c r="G3" s="73"/>
      <c r="H3" s="73"/>
    </row>
    <row r="4" spans="1:8" ht="18" x14ac:dyDescent="0.25">
      <c r="A4" s="3"/>
      <c r="B4" s="3"/>
      <c r="C4" s="3"/>
      <c r="D4" s="3"/>
      <c r="E4" s="3"/>
      <c r="F4" s="3"/>
      <c r="G4" s="116"/>
      <c r="H4" s="4"/>
    </row>
    <row r="5" spans="1:8" x14ac:dyDescent="0.25">
      <c r="A5" s="105" t="s">
        <v>18</v>
      </c>
      <c r="B5" s="106"/>
      <c r="C5" s="107"/>
      <c r="D5" s="14" t="s">
        <v>19</v>
      </c>
      <c r="E5" s="15" t="s">
        <v>100</v>
      </c>
      <c r="F5" s="15" t="s">
        <v>101</v>
      </c>
      <c r="G5" s="117" t="s">
        <v>102</v>
      </c>
      <c r="H5" s="15" t="s">
        <v>103</v>
      </c>
    </row>
    <row r="6" spans="1:8" ht="15" customHeight="1" x14ac:dyDescent="0.25">
      <c r="A6" s="104" t="s">
        <v>69</v>
      </c>
      <c r="B6" s="104"/>
      <c r="C6" s="104"/>
      <c r="D6" s="58" t="s">
        <v>70</v>
      </c>
      <c r="E6" s="52">
        <v>227974</v>
      </c>
      <c r="F6" s="52">
        <v>10000</v>
      </c>
      <c r="G6" s="113">
        <v>4.3899999999999997</v>
      </c>
      <c r="H6" s="52">
        <v>237974</v>
      </c>
    </row>
    <row r="7" spans="1:8" ht="25.5" x14ac:dyDescent="0.25">
      <c r="A7" s="101" t="s">
        <v>72</v>
      </c>
      <c r="B7" s="102"/>
      <c r="C7" s="103"/>
      <c r="D7" s="22" t="s">
        <v>71</v>
      </c>
      <c r="E7" s="52">
        <v>187218</v>
      </c>
      <c r="F7" s="52">
        <v>12219.05</v>
      </c>
      <c r="G7" s="113">
        <v>6.53</v>
      </c>
      <c r="H7" s="52">
        <v>199437.05</v>
      </c>
    </row>
    <row r="8" spans="1:8" x14ac:dyDescent="0.25">
      <c r="A8" s="92" t="s">
        <v>74</v>
      </c>
      <c r="B8" s="93"/>
      <c r="C8" s="94"/>
      <c r="D8" s="29" t="s">
        <v>73</v>
      </c>
      <c r="E8" s="54">
        <v>187218</v>
      </c>
      <c r="F8" s="54">
        <v>12219.05</v>
      </c>
      <c r="G8" s="114">
        <v>6.53</v>
      </c>
      <c r="H8" s="59">
        <v>199437.05</v>
      </c>
    </row>
    <row r="9" spans="1:8" x14ac:dyDescent="0.25">
      <c r="A9" s="95">
        <v>3</v>
      </c>
      <c r="B9" s="96"/>
      <c r="C9" s="97"/>
      <c r="D9" s="21" t="s">
        <v>78</v>
      </c>
      <c r="E9" s="54">
        <v>187218</v>
      </c>
      <c r="F9" s="54">
        <v>12219.05</v>
      </c>
      <c r="G9" s="114">
        <v>6.53</v>
      </c>
      <c r="H9" s="59">
        <v>199437.05</v>
      </c>
    </row>
    <row r="10" spans="1:8" x14ac:dyDescent="0.25">
      <c r="A10" s="98">
        <v>31</v>
      </c>
      <c r="B10" s="99"/>
      <c r="C10" s="100"/>
      <c r="D10" s="21" t="s">
        <v>77</v>
      </c>
      <c r="E10" s="54">
        <v>149118</v>
      </c>
      <c r="F10" s="54">
        <v>0</v>
      </c>
      <c r="G10" s="114">
        <v>0</v>
      </c>
      <c r="H10" s="59">
        <v>149118</v>
      </c>
    </row>
    <row r="11" spans="1:8" x14ac:dyDescent="0.25">
      <c r="A11" s="98">
        <v>32</v>
      </c>
      <c r="B11" s="99"/>
      <c r="C11" s="100"/>
      <c r="D11" s="21" t="s">
        <v>76</v>
      </c>
      <c r="E11" s="54">
        <v>37400</v>
      </c>
      <c r="F11" s="54">
        <v>12219.05</v>
      </c>
      <c r="G11" s="114">
        <v>32.67</v>
      </c>
      <c r="H11" s="59">
        <v>49619.05</v>
      </c>
    </row>
    <row r="12" spans="1:8" ht="15" customHeight="1" x14ac:dyDescent="0.25">
      <c r="A12" s="98">
        <v>34</v>
      </c>
      <c r="B12" s="99"/>
      <c r="C12" s="100"/>
      <c r="D12" s="48" t="s">
        <v>75</v>
      </c>
      <c r="E12" s="54">
        <v>700</v>
      </c>
      <c r="F12" s="54">
        <v>0</v>
      </c>
      <c r="G12" s="114">
        <v>0</v>
      </c>
      <c r="H12" s="54">
        <v>700</v>
      </c>
    </row>
    <row r="13" spans="1:8" ht="26.25" customHeight="1" x14ac:dyDescent="0.25">
      <c r="A13" s="101" t="s">
        <v>81</v>
      </c>
      <c r="B13" s="102"/>
      <c r="C13" s="103"/>
      <c r="D13" s="49" t="s">
        <v>82</v>
      </c>
      <c r="E13" s="52">
        <v>6000</v>
      </c>
      <c r="F13" s="52">
        <v>0</v>
      </c>
      <c r="G13" s="113">
        <v>0</v>
      </c>
      <c r="H13" s="52">
        <v>6000</v>
      </c>
    </row>
    <row r="14" spans="1:8" ht="14.25" customHeight="1" x14ac:dyDescent="0.25">
      <c r="A14" s="92" t="s">
        <v>74</v>
      </c>
      <c r="B14" s="93"/>
      <c r="C14" s="94"/>
      <c r="D14" s="50" t="s">
        <v>73</v>
      </c>
      <c r="E14" s="54">
        <v>2500</v>
      </c>
      <c r="F14" s="54">
        <v>0</v>
      </c>
      <c r="G14" s="114">
        <v>0</v>
      </c>
      <c r="H14" s="54">
        <v>2500</v>
      </c>
    </row>
    <row r="15" spans="1:8" ht="27" customHeight="1" x14ac:dyDescent="0.25">
      <c r="A15" s="95">
        <v>4</v>
      </c>
      <c r="B15" s="96"/>
      <c r="C15" s="97"/>
      <c r="D15" s="48" t="s">
        <v>79</v>
      </c>
      <c r="E15" s="54">
        <v>2500</v>
      </c>
      <c r="F15" s="54">
        <v>0</v>
      </c>
      <c r="G15" s="114">
        <v>0</v>
      </c>
      <c r="H15" s="54">
        <v>2500</v>
      </c>
    </row>
    <row r="16" spans="1:8" ht="26.25" customHeight="1" x14ac:dyDescent="0.25">
      <c r="A16" s="98">
        <v>42</v>
      </c>
      <c r="B16" s="99"/>
      <c r="C16" s="100"/>
      <c r="D16" s="48" t="s">
        <v>80</v>
      </c>
      <c r="E16" s="54">
        <v>2500</v>
      </c>
      <c r="F16" s="54">
        <v>0</v>
      </c>
      <c r="G16" s="114">
        <v>0</v>
      </c>
      <c r="H16" s="54">
        <v>2500</v>
      </c>
    </row>
    <row r="17" spans="1:8" ht="14.25" customHeight="1" x14ac:dyDescent="0.25">
      <c r="A17" s="92" t="s">
        <v>83</v>
      </c>
      <c r="B17" s="93"/>
      <c r="C17" s="94"/>
      <c r="D17" s="50" t="s">
        <v>84</v>
      </c>
      <c r="E17" s="54">
        <v>3500</v>
      </c>
      <c r="F17" s="54">
        <v>0</v>
      </c>
      <c r="G17" s="114">
        <v>0</v>
      </c>
      <c r="H17" s="54">
        <v>3500</v>
      </c>
    </row>
    <row r="18" spans="1:8" ht="26.25" customHeight="1" x14ac:dyDescent="0.25">
      <c r="A18" s="95">
        <v>4</v>
      </c>
      <c r="B18" s="96"/>
      <c r="C18" s="97"/>
      <c r="D18" s="48" t="s">
        <v>79</v>
      </c>
      <c r="E18" s="54">
        <v>3500</v>
      </c>
      <c r="F18" s="54">
        <v>0</v>
      </c>
      <c r="G18" s="114">
        <v>0</v>
      </c>
      <c r="H18" s="54">
        <v>3500</v>
      </c>
    </row>
    <row r="19" spans="1:8" ht="28.5" customHeight="1" x14ac:dyDescent="0.25">
      <c r="A19" s="98">
        <v>42</v>
      </c>
      <c r="B19" s="99"/>
      <c r="C19" s="100"/>
      <c r="D19" s="48" t="s">
        <v>80</v>
      </c>
      <c r="E19" s="54">
        <v>3500</v>
      </c>
      <c r="F19" s="54">
        <v>0</v>
      </c>
      <c r="G19" s="114">
        <v>0</v>
      </c>
      <c r="H19" s="54">
        <v>3500</v>
      </c>
    </row>
    <row r="20" spans="1:8" ht="14.25" customHeight="1" x14ac:dyDescent="0.25">
      <c r="A20" s="101" t="s">
        <v>85</v>
      </c>
      <c r="B20" s="102"/>
      <c r="C20" s="103"/>
      <c r="D20" s="49" t="s">
        <v>86</v>
      </c>
      <c r="E20" s="52">
        <v>20981</v>
      </c>
      <c r="F20" s="52">
        <v>0</v>
      </c>
      <c r="G20" s="113">
        <v>0</v>
      </c>
      <c r="H20" s="52">
        <v>20981</v>
      </c>
    </row>
    <row r="21" spans="1:8" ht="14.25" customHeight="1" x14ac:dyDescent="0.25">
      <c r="A21" s="92" t="s">
        <v>74</v>
      </c>
      <c r="B21" s="93"/>
      <c r="C21" s="94"/>
      <c r="D21" s="50" t="s">
        <v>73</v>
      </c>
      <c r="E21" s="54">
        <v>6000</v>
      </c>
      <c r="F21" s="54">
        <v>0</v>
      </c>
      <c r="G21" s="114">
        <v>0</v>
      </c>
      <c r="H21" s="54">
        <v>6000</v>
      </c>
    </row>
    <row r="22" spans="1:8" ht="28.5" customHeight="1" x14ac:dyDescent="0.25">
      <c r="A22" s="95">
        <v>4</v>
      </c>
      <c r="B22" s="96"/>
      <c r="C22" s="97"/>
      <c r="D22" s="48" t="s">
        <v>79</v>
      </c>
      <c r="E22" s="54">
        <v>6000</v>
      </c>
      <c r="F22" s="54">
        <v>0</v>
      </c>
      <c r="G22" s="114">
        <v>0</v>
      </c>
      <c r="H22" s="54">
        <v>6000</v>
      </c>
    </row>
    <row r="23" spans="1:8" ht="27" customHeight="1" x14ac:dyDescent="0.25">
      <c r="A23" s="98">
        <v>42</v>
      </c>
      <c r="B23" s="99"/>
      <c r="C23" s="100"/>
      <c r="D23" s="48" t="s">
        <v>80</v>
      </c>
      <c r="E23" s="54">
        <v>6000</v>
      </c>
      <c r="F23" s="54">
        <v>0</v>
      </c>
      <c r="G23" s="114">
        <v>0</v>
      </c>
      <c r="H23" s="54">
        <v>6000</v>
      </c>
    </row>
    <row r="24" spans="1:8" ht="14.25" customHeight="1" x14ac:dyDescent="0.25">
      <c r="A24" s="92" t="s">
        <v>87</v>
      </c>
      <c r="B24" s="93"/>
      <c r="C24" s="94"/>
      <c r="D24" s="50" t="s">
        <v>88</v>
      </c>
      <c r="E24" s="54">
        <v>1</v>
      </c>
      <c r="F24" s="54">
        <v>0</v>
      </c>
      <c r="G24" s="114">
        <v>0</v>
      </c>
      <c r="H24" s="54">
        <v>1</v>
      </c>
    </row>
    <row r="25" spans="1:8" ht="27" customHeight="1" x14ac:dyDescent="0.25">
      <c r="A25" s="95">
        <v>4</v>
      </c>
      <c r="B25" s="96"/>
      <c r="C25" s="97"/>
      <c r="D25" s="48" t="s">
        <v>79</v>
      </c>
      <c r="E25" s="54">
        <v>1</v>
      </c>
      <c r="F25" s="54">
        <v>0</v>
      </c>
      <c r="G25" s="114">
        <v>0</v>
      </c>
      <c r="H25" s="54">
        <v>1</v>
      </c>
    </row>
    <row r="26" spans="1:8" ht="29.25" customHeight="1" x14ac:dyDescent="0.25">
      <c r="A26" s="98">
        <v>42</v>
      </c>
      <c r="B26" s="99"/>
      <c r="C26" s="100"/>
      <c r="D26" s="48" t="s">
        <v>80</v>
      </c>
      <c r="E26" s="54">
        <v>1</v>
      </c>
      <c r="F26" s="54">
        <v>0</v>
      </c>
      <c r="G26" s="114">
        <v>0</v>
      </c>
      <c r="H26" s="54">
        <v>1</v>
      </c>
    </row>
    <row r="27" spans="1:8" ht="14.25" customHeight="1" x14ac:dyDescent="0.25">
      <c r="A27" s="92" t="s">
        <v>89</v>
      </c>
      <c r="B27" s="93"/>
      <c r="C27" s="94"/>
      <c r="D27" s="50" t="s">
        <v>90</v>
      </c>
      <c r="E27" s="54">
        <v>3980</v>
      </c>
      <c r="F27" s="54">
        <v>0</v>
      </c>
      <c r="G27" s="114">
        <v>0</v>
      </c>
      <c r="H27" s="54">
        <v>3980</v>
      </c>
    </row>
    <row r="28" spans="1:8" ht="30" customHeight="1" x14ac:dyDescent="0.25">
      <c r="A28" s="95">
        <v>4</v>
      </c>
      <c r="B28" s="96"/>
      <c r="C28" s="97"/>
      <c r="D28" s="48" t="s">
        <v>79</v>
      </c>
      <c r="E28" s="54">
        <v>3980</v>
      </c>
      <c r="F28" s="54">
        <v>0</v>
      </c>
      <c r="G28" s="114">
        <v>0</v>
      </c>
      <c r="H28" s="54">
        <v>3980</v>
      </c>
    </row>
    <row r="29" spans="1:8" ht="30.75" customHeight="1" x14ac:dyDescent="0.25">
      <c r="A29" s="98">
        <v>42</v>
      </c>
      <c r="B29" s="99"/>
      <c r="C29" s="100"/>
      <c r="D29" s="48" t="s">
        <v>80</v>
      </c>
      <c r="E29" s="54">
        <v>3980</v>
      </c>
      <c r="F29" s="54">
        <v>0</v>
      </c>
      <c r="G29" s="114">
        <v>0</v>
      </c>
      <c r="H29" s="54">
        <v>3980</v>
      </c>
    </row>
    <row r="30" spans="1:8" ht="14.25" customHeight="1" x14ac:dyDescent="0.25">
      <c r="A30" s="92" t="s">
        <v>83</v>
      </c>
      <c r="B30" s="93"/>
      <c r="C30" s="94"/>
      <c r="D30" s="50" t="s">
        <v>84</v>
      </c>
      <c r="E30" s="54">
        <v>10000</v>
      </c>
      <c r="F30" s="54">
        <v>0</v>
      </c>
      <c r="G30" s="114">
        <v>0</v>
      </c>
      <c r="H30" s="54">
        <v>10000</v>
      </c>
    </row>
    <row r="31" spans="1:8" ht="27" customHeight="1" x14ac:dyDescent="0.25">
      <c r="A31" s="95">
        <v>4</v>
      </c>
      <c r="B31" s="96"/>
      <c r="C31" s="97"/>
      <c r="D31" s="48" t="s">
        <v>79</v>
      </c>
      <c r="E31" s="54">
        <v>10000</v>
      </c>
      <c r="F31" s="54">
        <v>0</v>
      </c>
      <c r="G31" s="114">
        <v>0</v>
      </c>
      <c r="H31" s="54">
        <v>10000</v>
      </c>
    </row>
    <row r="32" spans="1:8" ht="30.75" customHeight="1" x14ac:dyDescent="0.25">
      <c r="A32" s="98">
        <v>42</v>
      </c>
      <c r="B32" s="99"/>
      <c r="C32" s="100"/>
      <c r="D32" s="48" t="s">
        <v>80</v>
      </c>
      <c r="E32" s="54">
        <v>10000</v>
      </c>
      <c r="F32" s="54">
        <v>0</v>
      </c>
      <c r="G32" s="114">
        <v>0</v>
      </c>
      <c r="H32" s="54">
        <v>10000</v>
      </c>
    </row>
    <row r="33" spans="1:8" ht="14.25" customHeight="1" x14ac:dyDescent="0.25">
      <c r="A33" s="92" t="s">
        <v>91</v>
      </c>
      <c r="B33" s="93"/>
      <c r="C33" s="94"/>
      <c r="D33" s="50" t="s">
        <v>92</v>
      </c>
      <c r="E33" s="54">
        <v>1000</v>
      </c>
      <c r="F33" s="54">
        <v>0</v>
      </c>
      <c r="G33" s="114">
        <v>0</v>
      </c>
      <c r="H33" s="54">
        <v>1000</v>
      </c>
    </row>
    <row r="34" spans="1:8" ht="25.5" customHeight="1" x14ac:dyDescent="0.25">
      <c r="A34" s="95">
        <v>4</v>
      </c>
      <c r="B34" s="96"/>
      <c r="C34" s="97"/>
      <c r="D34" s="48" t="s">
        <v>79</v>
      </c>
      <c r="E34" s="54">
        <v>1000</v>
      </c>
      <c r="F34" s="54">
        <v>0</v>
      </c>
      <c r="G34" s="114">
        <v>0</v>
      </c>
      <c r="H34" s="54">
        <v>1000</v>
      </c>
    </row>
    <row r="35" spans="1:8" ht="29.25" customHeight="1" x14ac:dyDescent="0.25">
      <c r="A35" s="98">
        <v>42</v>
      </c>
      <c r="B35" s="99"/>
      <c r="C35" s="100"/>
      <c r="D35" s="48" t="s">
        <v>80</v>
      </c>
      <c r="E35" s="54">
        <v>1000</v>
      </c>
      <c r="F35" s="54">
        <v>0</v>
      </c>
      <c r="G35" s="114">
        <v>0</v>
      </c>
      <c r="H35" s="54">
        <v>1000</v>
      </c>
    </row>
    <row r="36" spans="1:8" ht="14.25" customHeight="1" x14ac:dyDescent="0.25">
      <c r="A36" s="101" t="s">
        <v>93</v>
      </c>
      <c r="B36" s="102"/>
      <c r="C36" s="103"/>
      <c r="D36" s="49" t="s">
        <v>94</v>
      </c>
      <c r="E36" s="52">
        <v>6170</v>
      </c>
      <c r="F36" s="52">
        <v>0</v>
      </c>
      <c r="G36" s="113">
        <v>0</v>
      </c>
      <c r="H36" s="52">
        <v>6170</v>
      </c>
    </row>
    <row r="37" spans="1:8" ht="14.25" customHeight="1" x14ac:dyDescent="0.25">
      <c r="A37" s="92" t="s">
        <v>74</v>
      </c>
      <c r="B37" s="93"/>
      <c r="C37" s="94"/>
      <c r="D37" s="50" t="s">
        <v>73</v>
      </c>
      <c r="E37" s="54">
        <v>5170</v>
      </c>
      <c r="F37" s="54">
        <v>0</v>
      </c>
      <c r="G37" s="114">
        <v>0</v>
      </c>
      <c r="H37" s="54">
        <v>5170</v>
      </c>
    </row>
    <row r="38" spans="1:8" ht="14.25" customHeight="1" x14ac:dyDescent="0.25">
      <c r="A38" s="95">
        <v>3</v>
      </c>
      <c r="B38" s="96"/>
      <c r="C38" s="97"/>
      <c r="D38" s="48" t="s">
        <v>78</v>
      </c>
      <c r="E38" s="54">
        <v>5170</v>
      </c>
      <c r="F38" s="54">
        <v>0</v>
      </c>
      <c r="G38" s="114">
        <v>0</v>
      </c>
      <c r="H38" s="54">
        <v>5170</v>
      </c>
    </row>
    <row r="39" spans="1:8" ht="14.25" customHeight="1" x14ac:dyDescent="0.25">
      <c r="A39" s="98">
        <v>32</v>
      </c>
      <c r="B39" s="99"/>
      <c r="C39" s="100"/>
      <c r="D39" s="48" t="s">
        <v>76</v>
      </c>
      <c r="E39" s="54">
        <v>5170</v>
      </c>
      <c r="F39" s="54">
        <v>0</v>
      </c>
      <c r="G39" s="114">
        <v>0</v>
      </c>
      <c r="H39" s="54">
        <v>5170</v>
      </c>
    </row>
    <row r="40" spans="1:8" ht="14.25" customHeight="1" x14ac:dyDescent="0.25">
      <c r="A40" s="92" t="s">
        <v>83</v>
      </c>
      <c r="B40" s="93"/>
      <c r="C40" s="94"/>
      <c r="D40" s="50" t="s">
        <v>84</v>
      </c>
      <c r="E40" s="54">
        <v>1000</v>
      </c>
      <c r="F40" s="54">
        <v>0</v>
      </c>
      <c r="G40" s="114">
        <v>0</v>
      </c>
      <c r="H40" s="54">
        <v>1000</v>
      </c>
    </row>
    <row r="41" spans="1:8" ht="14.25" customHeight="1" x14ac:dyDescent="0.25">
      <c r="A41" s="95">
        <v>3</v>
      </c>
      <c r="B41" s="96"/>
      <c r="C41" s="97"/>
      <c r="D41" s="48" t="s">
        <v>78</v>
      </c>
      <c r="E41" s="54">
        <v>1000</v>
      </c>
      <c r="F41" s="54">
        <v>0</v>
      </c>
      <c r="G41" s="114">
        <v>0</v>
      </c>
      <c r="H41" s="54">
        <v>1000</v>
      </c>
    </row>
    <row r="42" spans="1:8" ht="14.25" customHeight="1" x14ac:dyDescent="0.25">
      <c r="A42" s="98">
        <v>32</v>
      </c>
      <c r="B42" s="99"/>
      <c r="C42" s="100"/>
      <c r="D42" s="48" t="s">
        <v>76</v>
      </c>
      <c r="E42" s="54">
        <v>1000</v>
      </c>
      <c r="F42" s="54">
        <v>0</v>
      </c>
      <c r="G42" s="114">
        <v>0</v>
      </c>
      <c r="H42" s="54">
        <v>1000</v>
      </c>
    </row>
    <row r="43" spans="1:8" ht="14.25" customHeight="1" x14ac:dyDescent="0.25">
      <c r="A43" s="101" t="s">
        <v>95</v>
      </c>
      <c r="B43" s="102"/>
      <c r="C43" s="103"/>
      <c r="D43" s="49" t="s">
        <v>96</v>
      </c>
      <c r="E43" s="52">
        <v>6105</v>
      </c>
      <c r="F43" s="52">
        <v>-2219.0500000000002</v>
      </c>
      <c r="G43" s="113">
        <v>-36.35</v>
      </c>
      <c r="H43" s="52">
        <v>3885.95</v>
      </c>
    </row>
    <row r="44" spans="1:8" ht="14.25" customHeight="1" x14ac:dyDescent="0.25">
      <c r="A44" s="92" t="s">
        <v>74</v>
      </c>
      <c r="B44" s="93"/>
      <c r="C44" s="94"/>
      <c r="D44" s="50" t="s">
        <v>73</v>
      </c>
      <c r="E44" s="54">
        <v>5505</v>
      </c>
      <c r="F44" s="54">
        <v>-2219.0500000000002</v>
      </c>
      <c r="G44" s="114">
        <v>-40.31</v>
      </c>
      <c r="H44" s="54">
        <v>3285.95</v>
      </c>
    </row>
    <row r="45" spans="1:8" ht="14.25" customHeight="1" x14ac:dyDescent="0.25">
      <c r="A45" s="95">
        <v>3</v>
      </c>
      <c r="B45" s="96"/>
      <c r="C45" s="97"/>
      <c r="D45" s="48" t="s">
        <v>78</v>
      </c>
      <c r="E45" s="54">
        <v>5505</v>
      </c>
      <c r="F45" s="54">
        <v>-2219.0500000000002</v>
      </c>
      <c r="G45" s="114">
        <v>-40.31</v>
      </c>
      <c r="H45" s="54">
        <v>3285.95</v>
      </c>
    </row>
    <row r="46" spans="1:8" ht="14.25" customHeight="1" x14ac:dyDescent="0.25">
      <c r="A46" s="98">
        <v>32</v>
      </c>
      <c r="B46" s="99"/>
      <c r="C46" s="100"/>
      <c r="D46" s="48" t="s">
        <v>76</v>
      </c>
      <c r="E46" s="54">
        <v>5505</v>
      </c>
      <c r="F46" s="54">
        <v>-2219.0500000000002</v>
      </c>
      <c r="G46" s="114">
        <v>-40.31</v>
      </c>
      <c r="H46" s="54">
        <v>3285.95</v>
      </c>
    </row>
    <row r="47" spans="1:8" ht="14.25" customHeight="1" x14ac:dyDescent="0.25">
      <c r="A47" s="92" t="s">
        <v>91</v>
      </c>
      <c r="B47" s="93"/>
      <c r="C47" s="94"/>
      <c r="D47" s="50" t="s">
        <v>92</v>
      </c>
      <c r="E47" s="54">
        <v>600</v>
      </c>
      <c r="F47" s="54">
        <v>0</v>
      </c>
      <c r="G47" s="114">
        <v>0</v>
      </c>
      <c r="H47" s="54">
        <v>600</v>
      </c>
    </row>
    <row r="48" spans="1:8" ht="14.25" customHeight="1" x14ac:dyDescent="0.25">
      <c r="A48" s="95">
        <v>3</v>
      </c>
      <c r="B48" s="96"/>
      <c r="C48" s="97"/>
      <c r="D48" s="48" t="s">
        <v>78</v>
      </c>
      <c r="E48" s="54">
        <v>600</v>
      </c>
      <c r="F48" s="54">
        <v>0</v>
      </c>
      <c r="G48" s="114">
        <v>0</v>
      </c>
      <c r="H48" s="54">
        <v>600</v>
      </c>
    </row>
    <row r="49" spans="1:9" ht="14.25" customHeight="1" x14ac:dyDescent="0.25">
      <c r="A49" s="98">
        <v>32</v>
      </c>
      <c r="B49" s="99"/>
      <c r="C49" s="100"/>
      <c r="D49" s="48" t="s">
        <v>76</v>
      </c>
      <c r="E49" s="54">
        <v>600</v>
      </c>
      <c r="F49" s="54">
        <v>0</v>
      </c>
      <c r="G49" s="114">
        <v>0</v>
      </c>
      <c r="H49" s="54">
        <v>600</v>
      </c>
    </row>
    <row r="50" spans="1:9" ht="14.25" customHeight="1" x14ac:dyDescent="0.25">
      <c r="A50" s="101" t="s">
        <v>97</v>
      </c>
      <c r="B50" s="102"/>
      <c r="C50" s="103"/>
      <c r="D50" s="49" t="s">
        <v>98</v>
      </c>
      <c r="E50" s="52">
        <v>1500</v>
      </c>
      <c r="F50" s="52">
        <v>0</v>
      </c>
      <c r="G50" s="113">
        <v>0</v>
      </c>
      <c r="H50" s="52">
        <v>1500</v>
      </c>
    </row>
    <row r="51" spans="1:9" ht="14.25" customHeight="1" x14ac:dyDescent="0.25">
      <c r="A51" s="92" t="s">
        <v>74</v>
      </c>
      <c r="B51" s="93"/>
      <c r="C51" s="94"/>
      <c r="D51" s="50" t="s">
        <v>73</v>
      </c>
      <c r="E51" s="54">
        <v>1500</v>
      </c>
      <c r="F51" s="54">
        <v>0</v>
      </c>
      <c r="G51" s="114">
        <v>0</v>
      </c>
      <c r="H51" s="54">
        <v>1500</v>
      </c>
    </row>
    <row r="52" spans="1:9" ht="14.25" customHeight="1" x14ac:dyDescent="0.25">
      <c r="A52" s="95">
        <v>3</v>
      </c>
      <c r="B52" s="96"/>
      <c r="C52" s="97"/>
      <c r="D52" s="48" t="s">
        <v>78</v>
      </c>
      <c r="E52" s="54">
        <v>1500</v>
      </c>
      <c r="F52" s="54">
        <v>0</v>
      </c>
      <c r="G52" s="114">
        <v>0</v>
      </c>
      <c r="H52" s="54">
        <v>1500</v>
      </c>
    </row>
    <row r="53" spans="1:9" ht="15" customHeight="1" x14ac:dyDescent="0.25">
      <c r="A53" s="98">
        <v>32</v>
      </c>
      <c r="B53" s="99"/>
      <c r="C53" s="100"/>
      <c r="D53" s="48" t="s">
        <v>76</v>
      </c>
      <c r="E53" s="54">
        <v>1500</v>
      </c>
      <c r="F53" s="54">
        <v>0</v>
      </c>
      <c r="G53" s="114">
        <v>0</v>
      </c>
      <c r="H53" s="59">
        <v>1500</v>
      </c>
    </row>
    <row r="55" spans="1:9" x14ac:dyDescent="0.25">
      <c r="A55" s="81"/>
      <c r="B55" s="82"/>
      <c r="C55" s="82"/>
      <c r="D55" s="82"/>
      <c r="E55" s="82"/>
      <c r="F55" s="82"/>
      <c r="G55" s="82"/>
      <c r="H55" s="82"/>
      <c r="I55" s="82"/>
    </row>
  </sheetData>
  <mergeCells count="52">
    <mergeCell ref="A6:C6"/>
    <mergeCell ref="A7:C7"/>
    <mergeCell ref="A1:H1"/>
    <mergeCell ref="A3:H3"/>
    <mergeCell ref="A5:C5"/>
    <mergeCell ref="A8:C8"/>
    <mergeCell ref="A9:C9"/>
    <mergeCell ref="A11:C11"/>
    <mergeCell ref="A10:C10"/>
    <mergeCell ref="A23:C23"/>
    <mergeCell ref="A24:C24"/>
    <mergeCell ref="A25:C25"/>
    <mergeCell ref="A26:C26"/>
    <mergeCell ref="A27:C27"/>
    <mergeCell ref="A52:C52"/>
    <mergeCell ref="A53:C53"/>
    <mergeCell ref="A13:C13"/>
    <mergeCell ref="A14:C14"/>
    <mergeCell ref="A15:C15"/>
    <mergeCell ref="A31:C31"/>
    <mergeCell ref="A32:C32"/>
    <mergeCell ref="A36:C36"/>
    <mergeCell ref="A37:C37"/>
    <mergeCell ref="A38:C38"/>
    <mergeCell ref="A33:C33"/>
    <mergeCell ref="A34:C34"/>
    <mergeCell ref="A35:C35"/>
    <mergeCell ref="A16:C16"/>
    <mergeCell ref="A12:C12"/>
    <mergeCell ref="A28:C28"/>
    <mergeCell ref="A29:C29"/>
    <mergeCell ref="A30:C30"/>
    <mergeCell ref="A17:C17"/>
    <mergeCell ref="A18:C18"/>
    <mergeCell ref="A19:C19"/>
    <mergeCell ref="A20:C20"/>
    <mergeCell ref="A21:C21"/>
    <mergeCell ref="A22:C22"/>
    <mergeCell ref="A40:C40"/>
    <mergeCell ref="A41:C41"/>
    <mergeCell ref="A42:C42"/>
    <mergeCell ref="A39:C39"/>
    <mergeCell ref="A43:C43"/>
    <mergeCell ref="A44:C44"/>
    <mergeCell ref="A50:C50"/>
    <mergeCell ref="A51:C51"/>
    <mergeCell ref="A55:I55"/>
    <mergeCell ref="A45:C45"/>
    <mergeCell ref="A46:C46"/>
    <mergeCell ref="A47:C47"/>
    <mergeCell ref="A48:C48"/>
    <mergeCell ref="A49:C49"/>
  </mergeCells>
  <pageMargins left="0.7" right="0.7" top="0.75" bottom="0.75" header="0.3" footer="0.3"/>
  <pageSetup paperSize="9"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7</vt:i4>
      </vt:variant>
    </vt:vector>
  </HeadingPairs>
  <TitlesOfParts>
    <vt:vector size="7" baseType="lpstr">
      <vt:lpstr>SAŽETAK</vt:lpstr>
      <vt:lpstr> Račun prihoda i rashoda</vt:lpstr>
      <vt:lpstr>Prihodi i rashodi po izvorima</vt:lpstr>
      <vt:lpstr>Rashodi prema funkcijskoj kl</vt:lpstr>
      <vt:lpstr>Račun financiranja</vt:lpstr>
      <vt:lpstr>Račun financiranja po izvorima</vt:lpstr>
      <vt:lpstr>POSEBNI DIO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Windows User</cp:lastModifiedBy>
  <cp:lastPrinted>2023-10-15T22:39:31Z</cp:lastPrinted>
  <dcterms:created xsi:type="dcterms:W3CDTF">2022-08-12T12:51:27Z</dcterms:created>
  <dcterms:modified xsi:type="dcterms:W3CDTF">2024-04-14T18:15:23Z</dcterms:modified>
</cp:coreProperties>
</file>