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0" yWindow="90" windowWidth="17625" windowHeight="12705" tabRatio="736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9"/>
  <c r="A1" i="6"/>
  <c r="A1" i="5"/>
  <c r="A1" i="8"/>
  <c r="A1" i="3"/>
  <c r="F37" i="10" l="1"/>
  <c r="G37" i="10" s="1"/>
  <c r="H37" i="10" s="1"/>
  <c r="I37" i="10" s="1"/>
  <c r="I21" i="10"/>
  <c r="H21" i="10"/>
  <c r="G21" i="10"/>
  <c r="F21" i="10"/>
  <c r="I11" i="10"/>
  <c r="H11" i="10"/>
  <c r="G11" i="10"/>
  <c r="F11" i="10"/>
  <c r="I8" i="10"/>
  <c r="H8" i="10"/>
  <c r="G8" i="10"/>
  <c r="F8" i="10"/>
  <c r="I14" i="10" l="1"/>
  <c r="I22" i="10" s="1"/>
  <c r="I28" i="10" s="1"/>
  <c r="I29" i="10" s="1"/>
  <c r="H14" i="10"/>
  <c r="H22" i="10" s="1"/>
  <c r="H28" i="10" s="1"/>
  <c r="H29" i="10" s="1"/>
  <c r="F14" i="10"/>
  <c r="G14" i="10"/>
  <c r="G22" i="10" s="1"/>
  <c r="G28" i="10" s="1"/>
  <c r="G29" i="10" s="1"/>
  <c r="F22" i="10" l="1"/>
  <c r="F28" i="10" s="1"/>
  <c r="F29" i="10" s="1"/>
</calcChain>
</file>

<file path=xl/sharedStrings.xml><?xml version="1.0" encoding="utf-8"?>
<sst xmlns="http://schemas.openxmlformats.org/spreadsheetml/2006/main" count="239" uniqueCount="111">
  <si>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</si>
  <si>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</si>
  <si>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</si>
  <si>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</si>
  <si>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</si>
  <si>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</si>
  <si>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</si>
  <si>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</si>
  <si>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</si>
  <si>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</si>
  <si>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</si>
  <si>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</si>
  <si>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</si>
  <si>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</si>
  <si>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</si>
  <si>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</si>
  <si>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</si>
  <si>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</si>
  <si>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</si>
  <si>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</si>
  <si>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</si>
  <si>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</si>
  <si>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</si>
  <si>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</si>
  <si>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</si>
  <si>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</si>
  <si>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</si>
  <si>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</si>
  <si>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</si>
  <si>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</si>
  <si>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</si>
  <si>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</si>
  <si>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</si>
  <si>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</si>
  <si>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</si>
  <si>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</si>
  <si>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</si>
  <si>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</si>
  <si>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</si>
  <si>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</si>
  <si>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</si>
  <si>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</si>
  <si>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</si>
  <si>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</si>
  <si>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</si>
  <si>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</si>
  <si>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</si>
  <si>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</si>
  <si>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</si>
  <si>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</si>
  <si>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</si>
  <si>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</si>
  <si>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</si>
  <si>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</si>
  <si>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</si>
  <si>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</si>
  <si>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</si>
  <si>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</si>
  <si>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</si>
  <si>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</si>
  <si>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 xml:space="preserve">Prihodi od imovine   </t>
  </si>
  <si>
    <t>Financijski rashodi</t>
  </si>
  <si>
    <t>1.1. Gradski proračun</t>
  </si>
  <si>
    <t xml:space="preserve">1.4. prihodi od kamata </t>
  </si>
  <si>
    <t>1.5. prihodi od članarina</t>
  </si>
  <si>
    <t>5.5. Pomoći iz državnog proračuna</t>
  </si>
  <si>
    <t>5.6. Pomoći iz županijskog proračuna</t>
  </si>
  <si>
    <t>08 Rekreacija, kultura i religija</t>
  </si>
  <si>
    <t>082 Službe kulture</t>
  </si>
  <si>
    <t>PROGRAM 2041</t>
  </si>
  <si>
    <t>Djelatnost Knjižnice</t>
  </si>
  <si>
    <t>ADMINISTRATIVNO TEHNIČKO OSOBLJE</t>
  </si>
  <si>
    <t>Aktivnost A204101</t>
  </si>
  <si>
    <t>Gradski proračun</t>
  </si>
  <si>
    <t xml:space="preserve">Financijski rashodi                                                                                 </t>
  </si>
  <si>
    <t xml:space="preserve">Materijalni rashodi                                                                                 </t>
  </si>
  <si>
    <t xml:space="preserve">Rashodi za zaposlene                                                                                </t>
  </si>
  <si>
    <t xml:space="preserve">Rashodi poslovanja 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</si>
  <si>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</si>
  <si>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proizvedene dugotrajne imovine                                                    </t>
  </si>
  <si>
    <t xml:space="preserve">Tekući projekt T204101 </t>
  </si>
  <si>
    <t>Nabava dugotrajne imovine</t>
  </si>
  <si>
    <t>Izvor 5.5.</t>
  </si>
  <si>
    <t>Pomoći iz državnog proračuna</t>
  </si>
  <si>
    <t xml:space="preserve">Tekući projekt T204102 </t>
  </si>
  <si>
    <t>Nabava knjiga</t>
  </si>
  <si>
    <t>Izvor 1.4.</t>
  </si>
  <si>
    <t>Prihodi od kamata</t>
  </si>
  <si>
    <t>Prihodi od članarina</t>
  </si>
  <si>
    <t>Izvor 5.6.</t>
  </si>
  <si>
    <t>Pomoći iz županijskog proračuna</t>
  </si>
  <si>
    <t>Tekući projekt T204103</t>
  </si>
  <si>
    <t>Mjesec hrvatske knjige</t>
  </si>
  <si>
    <t>Tekući projekt T204104</t>
  </si>
  <si>
    <t>Malo šokačko sijelo</t>
  </si>
  <si>
    <t>Tekući projekt T204105</t>
  </si>
  <si>
    <t>Obilježavanje dana grada</t>
  </si>
  <si>
    <t>IZMJENE I DOPUNE FINANCIJSKOG PLANA PRORAČUNSKOG KORISNIKA JEDINICE LOKALNE I PODRUČNE (REGIONALNE) SAMOUPRAVE 
ZA 2024.</t>
  </si>
  <si>
    <t>Planirano</t>
  </si>
  <si>
    <t>Promjena iznos</t>
  </si>
  <si>
    <t>Promjena %</t>
  </si>
  <si>
    <t>Novi iznos</t>
  </si>
  <si>
    <t>5.7. Pomoći Turističke zajednice</t>
  </si>
  <si>
    <t>7 Prihodi od prodaje ili zamjene nefinancijske imovine i naknade od osiguranja</t>
  </si>
  <si>
    <t>7.1. Prihodi od prodaje nefinancijske imovine i naknade od osiguranja - Proračunski korisnik</t>
  </si>
  <si>
    <t>Izvor 7.1.</t>
  </si>
  <si>
    <t>Izvor 1.5.</t>
  </si>
  <si>
    <t>Izvor 1.1.</t>
  </si>
  <si>
    <t xml:space="preserve"> Prihodi od prodaje nefinancijske imovine i naknade od osiguranja - Proračunski korisnik</t>
  </si>
  <si>
    <t>Izvor 5.7.</t>
  </si>
  <si>
    <t>Pomoći Turističke zajednice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</si>
</sst>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-1]_-;\-* #,##0.00\ [$€-1]_-;_-* &quot;-&quot;??\ [$€-1]_-;_-@_-"/>
    <numFmt numFmtId="165" formatCode="[$-41A]General"/>
    <numFmt numFmtId="166" formatCode="#,##0.00_ ;\-#,##0.00\ "/>
    <numFmt numFmtId="168" formatCode="_-* #,##0.00\ [$€-41A]_-;\-* #,##0.00\ [$€-41A]_-;_-* &quot;-&quot;??\ [$€-41A]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21" fillId="0" borderId="0"/>
  </cellStyleXfs>
  <cellXfs count="13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center" wrapText="1"/>
    </xf>
    <xf numFmtId="165" fontId="22" fillId="0" borderId="7" xfId="1" applyFont="1" applyFill="1" applyBorder="1" applyAlignment="1" applyProtection="1">
      <alignment horizontal="left" vertical="center" wrapText="1"/>
    </xf>
    <xf numFmtId="164" fontId="3" fillId="2" borderId="3" xfId="0" applyNumberFormat="1" applyFont="1" applyFill="1" applyBorder="1" applyAlignment="1">
      <alignment horizontal="right" wrapText="1"/>
    </xf>
    <xf numFmtId="2" fontId="9" fillId="4" borderId="1" xfId="0" quotePrefix="1" applyNumberFormat="1" applyFont="1" applyFill="1" applyBorder="1" applyAlignment="1">
      <alignment horizontal="right"/>
    </xf>
    <xf numFmtId="2" fontId="9" fillId="4" borderId="3" xfId="0" applyNumberFormat="1" applyFont="1" applyFill="1" applyBorder="1" applyAlignment="1">
      <alignment horizontal="right" wrapText="1"/>
    </xf>
    <xf numFmtId="2" fontId="9" fillId="3" borderId="1" xfId="0" quotePrefix="1" applyNumberFormat="1" applyFont="1" applyFill="1" applyBorder="1" applyAlignment="1">
      <alignment horizontal="right"/>
    </xf>
    <xf numFmtId="2" fontId="9" fillId="3" borderId="3" xfId="0" quotePrefix="1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 wrapText="1"/>
    </xf>
    <xf numFmtId="2" fontId="6" fillId="3" borderId="1" xfId="0" quotePrefix="1" applyNumberFormat="1" applyFont="1" applyFill="1" applyBorder="1" applyAlignment="1">
      <alignment horizontal="right"/>
    </xf>
    <xf numFmtId="2" fontId="6" fillId="3" borderId="3" xfId="0" quotePrefix="1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6" fillId="0" borderId="4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right"/>
    </xf>
    <xf numFmtId="166" fontId="6" fillId="0" borderId="3" xfId="0" applyNumberFormat="1" applyFont="1" applyBorder="1" applyAlignment="1">
      <alignment horizontal="right" vertical="center" wrapText="1"/>
    </xf>
    <xf numFmtId="166" fontId="16" fillId="2" borderId="3" xfId="0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5" fontId="22" fillId="0" borderId="6" xfId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68" fontId="6" fillId="0" borderId="4" xfId="0" applyNumberFormat="1" applyFont="1" applyBorder="1" applyAlignment="1">
      <alignment horizontal="right" vertical="center" wrapText="1"/>
    </xf>
    <xf numFmtId="168" fontId="6" fillId="0" borderId="3" xfId="0" applyNumberFormat="1" applyFont="1" applyBorder="1" applyAlignment="1">
      <alignment horizontal="right" vertical="center" wrapText="1"/>
    </xf>
    <xf numFmtId="168" fontId="16" fillId="2" borderId="3" xfId="0" applyNumberFormat="1" applyFont="1" applyFill="1" applyBorder="1" applyAlignment="1">
      <alignment horizontal="right"/>
    </xf>
    <xf numFmtId="168" fontId="16" fillId="2" borderId="4" xfId="0" applyNumberFormat="1" applyFont="1" applyFill="1" applyBorder="1" applyAlignment="1">
      <alignment horizontal="right"/>
    </xf>
    <xf numFmtId="168" fontId="6" fillId="2" borderId="4" xfId="0" applyNumberFormat="1" applyFont="1" applyFill="1" applyBorder="1" applyAlignment="1">
      <alignment horizontal="right"/>
    </xf>
    <xf numFmtId="168" fontId="6" fillId="2" borderId="3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/>
    </xf>
  </cellXfs>
  <cellStyles count="2">
    <cellStyle name="Excel Built-in 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7" zoomScaleNormal="100" workbookViewId="0">
      <selection activeCell="D44" sqref="D44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87" t="s">
        <v>97</v>
      </c>
      <c r="B1" s="87"/>
      <c r="C1" s="87"/>
      <c r="D1" s="87"/>
      <c r="E1" s="87"/>
      <c r="F1" s="87"/>
      <c r="G1" s="87"/>
      <c r="H1" s="87"/>
      <c r="I1" s="87"/>
    </row>
    <row r="2" spans="1:9" ht="18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87" t="s">
        <v>17</v>
      </c>
      <c r="B3" s="87"/>
      <c r="C3" s="87"/>
      <c r="D3" s="87"/>
      <c r="E3" s="87"/>
      <c r="F3" s="87"/>
      <c r="G3" s="87"/>
      <c r="H3" s="88"/>
      <c r="I3" s="88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5.75" x14ac:dyDescent="0.25">
      <c r="A5" s="87" t="s">
        <v>21</v>
      </c>
      <c r="B5" s="89"/>
      <c r="C5" s="89"/>
      <c r="D5" s="89"/>
      <c r="E5" s="89"/>
      <c r="F5" s="89"/>
      <c r="G5" s="89"/>
      <c r="H5" s="89"/>
      <c r="I5" s="89"/>
    </row>
    <row r="6" spans="1:9" ht="18" x14ac:dyDescent="0.25">
      <c r="A6" s="1"/>
      <c r="B6" s="2"/>
      <c r="C6" s="2"/>
      <c r="D6" s="2"/>
      <c r="E6" s="5"/>
      <c r="F6" s="6"/>
      <c r="G6" s="6"/>
      <c r="H6" s="6"/>
      <c r="I6" s="27" t="s">
        <v>27</v>
      </c>
    </row>
    <row r="7" spans="1:9" x14ac:dyDescent="0.25">
      <c r="A7" s="23"/>
      <c r="B7" s="24"/>
      <c r="C7" s="24"/>
      <c r="D7" s="25"/>
      <c r="E7" s="26"/>
      <c r="F7" s="69" t="s">
        <v>98</v>
      </c>
      <c r="G7" s="70" t="s">
        <v>99</v>
      </c>
      <c r="H7" s="71" t="s">
        <v>100</v>
      </c>
      <c r="I7" s="72" t="s">
        <v>101</v>
      </c>
    </row>
    <row r="8" spans="1:9" x14ac:dyDescent="0.25">
      <c r="A8" s="90" t="s">
        <v>0</v>
      </c>
      <c r="B8" s="91"/>
      <c r="C8" s="91"/>
      <c r="D8" s="91"/>
      <c r="E8" s="92"/>
      <c r="F8" s="62">
        <f t="shared" ref="F8:I8" si="0">F9+F10</f>
        <v>237974</v>
      </c>
      <c r="G8" s="62">
        <f t="shared" si="0"/>
        <v>5932.75</v>
      </c>
      <c r="H8" s="62">
        <f t="shared" si="0"/>
        <v>2.4900000000000002</v>
      </c>
      <c r="I8" s="62">
        <f t="shared" si="0"/>
        <v>243906.75</v>
      </c>
    </row>
    <row r="9" spans="1:9" x14ac:dyDescent="0.25">
      <c r="A9" s="93" t="s">
        <v>28</v>
      </c>
      <c r="B9" s="94"/>
      <c r="C9" s="94"/>
      <c r="D9" s="94"/>
      <c r="E9" s="86"/>
      <c r="F9" s="63">
        <v>237974</v>
      </c>
      <c r="G9" s="63">
        <v>5932.75</v>
      </c>
      <c r="H9" s="63">
        <v>2.4900000000000002</v>
      </c>
      <c r="I9" s="63">
        <v>243906.75</v>
      </c>
    </row>
    <row r="10" spans="1:9" x14ac:dyDescent="0.25">
      <c r="A10" s="85" t="s">
        <v>29</v>
      </c>
      <c r="B10" s="86"/>
      <c r="C10" s="86"/>
      <c r="D10" s="86"/>
      <c r="E10" s="86"/>
      <c r="F10" s="63">
        <v>0</v>
      </c>
      <c r="G10" s="63">
        <v>0</v>
      </c>
      <c r="H10" s="63">
        <v>0</v>
      </c>
      <c r="I10" s="63">
        <v>0</v>
      </c>
    </row>
    <row r="11" spans="1:9" x14ac:dyDescent="0.25">
      <c r="A11" s="28" t="s">
        <v>1</v>
      </c>
      <c r="B11" s="36"/>
      <c r="C11" s="36"/>
      <c r="D11" s="36"/>
      <c r="E11" s="36"/>
      <c r="F11" s="62">
        <f t="shared" ref="F11:I11" si="1">F12+F13</f>
        <v>237974</v>
      </c>
      <c r="G11" s="62">
        <f t="shared" si="1"/>
        <v>5932.75</v>
      </c>
      <c r="H11" s="62">
        <f t="shared" si="1"/>
        <v>10.84</v>
      </c>
      <c r="I11" s="62">
        <f t="shared" si="1"/>
        <v>243906.75</v>
      </c>
    </row>
    <row r="12" spans="1:9" x14ac:dyDescent="0.25">
      <c r="A12" s="95" t="s">
        <v>30</v>
      </c>
      <c r="B12" s="94"/>
      <c r="C12" s="94"/>
      <c r="D12" s="94"/>
      <c r="E12" s="94"/>
      <c r="F12" s="63">
        <v>210993</v>
      </c>
      <c r="G12" s="63">
        <v>3451.8</v>
      </c>
      <c r="H12" s="63">
        <v>1.64</v>
      </c>
      <c r="I12" s="64">
        <v>214444.79999999999</v>
      </c>
    </row>
    <row r="13" spans="1:9" x14ac:dyDescent="0.25">
      <c r="A13" s="85" t="s">
        <v>31</v>
      </c>
      <c r="B13" s="86"/>
      <c r="C13" s="86"/>
      <c r="D13" s="86"/>
      <c r="E13" s="86"/>
      <c r="F13" s="63">
        <v>26981</v>
      </c>
      <c r="G13" s="63">
        <v>2480.9499999999998</v>
      </c>
      <c r="H13" s="63">
        <v>9.1999999999999993</v>
      </c>
      <c r="I13" s="64">
        <v>29461.95</v>
      </c>
    </row>
    <row r="14" spans="1:9" x14ac:dyDescent="0.25">
      <c r="A14" s="96" t="s">
        <v>51</v>
      </c>
      <c r="B14" s="91"/>
      <c r="C14" s="91"/>
      <c r="D14" s="91"/>
      <c r="E14" s="91"/>
      <c r="F14" s="62">
        <f t="shared" ref="F14:I14" si="2">F8-F11</f>
        <v>0</v>
      </c>
      <c r="G14" s="62">
        <f t="shared" si="2"/>
        <v>0</v>
      </c>
      <c r="H14" s="62">
        <f t="shared" si="2"/>
        <v>-8.35</v>
      </c>
      <c r="I14" s="62">
        <f t="shared" si="2"/>
        <v>0</v>
      </c>
    </row>
    <row r="15" spans="1:9" ht="18" x14ac:dyDescent="0.25">
      <c r="A15" s="3"/>
      <c r="B15" s="17"/>
      <c r="C15" s="17"/>
      <c r="D15" s="17"/>
      <c r="E15" s="17"/>
      <c r="F15" s="17"/>
      <c r="G15" s="18"/>
      <c r="H15" s="18"/>
      <c r="I15" s="18"/>
    </row>
    <row r="16" spans="1:9" ht="15.75" x14ac:dyDescent="0.25">
      <c r="A16" s="87" t="s">
        <v>22</v>
      </c>
      <c r="B16" s="89"/>
      <c r="C16" s="89"/>
      <c r="D16" s="89"/>
      <c r="E16" s="89"/>
      <c r="F16" s="89"/>
      <c r="G16" s="89"/>
      <c r="H16" s="89"/>
      <c r="I16" s="89"/>
    </row>
    <row r="17" spans="1:9" ht="18" x14ac:dyDescent="0.25">
      <c r="A17" s="3"/>
      <c r="B17" s="17"/>
      <c r="C17" s="17"/>
      <c r="D17" s="17"/>
      <c r="E17" s="17"/>
      <c r="F17" s="17"/>
      <c r="G17" s="18"/>
      <c r="H17" s="18"/>
      <c r="I17" s="18"/>
    </row>
    <row r="18" spans="1:9" x14ac:dyDescent="0.25">
      <c r="A18" s="23"/>
      <c r="B18" s="24"/>
      <c r="C18" s="24"/>
      <c r="D18" s="25"/>
      <c r="E18" s="26"/>
      <c r="F18" s="69" t="s">
        <v>98</v>
      </c>
      <c r="G18" s="70" t="s">
        <v>99</v>
      </c>
      <c r="H18" s="71" t="s">
        <v>100</v>
      </c>
      <c r="I18" s="72" t="s">
        <v>101</v>
      </c>
    </row>
    <row r="19" spans="1:9" x14ac:dyDescent="0.25">
      <c r="A19" s="85" t="s">
        <v>32</v>
      </c>
      <c r="B19" s="86"/>
      <c r="C19" s="86"/>
      <c r="D19" s="86"/>
      <c r="E19" s="86"/>
      <c r="F19" s="63">
        <v>0</v>
      </c>
      <c r="G19" s="63">
        <v>0</v>
      </c>
      <c r="H19" s="63">
        <v>0</v>
      </c>
      <c r="I19" s="64">
        <v>0</v>
      </c>
    </row>
    <row r="20" spans="1:9" x14ac:dyDescent="0.25">
      <c r="A20" s="85" t="s">
        <v>33</v>
      </c>
      <c r="B20" s="86"/>
      <c r="C20" s="86"/>
      <c r="D20" s="86"/>
      <c r="E20" s="86"/>
      <c r="F20" s="63">
        <v>0</v>
      </c>
      <c r="G20" s="63">
        <v>0</v>
      </c>
      <c r="H20" s="63">
        <v>0</v>
      </c>
      <c r="I20" s="64">
        <v>0</v>
      </c>
    </row>
    <row r="21" spans="1:9" x14ac:dyDescent="0.25">
      <c r="A21" s="96" t="s">
        <v>2</v>
      </c>
      <c r="B21" s="91"/>
      <c r="C21" s="91"/>
      <c r="D21" s="91"/>
      <c r="E21" s="91"/>
      <c r="F21" s="62">
        <f t="shared" ref="F21:I21" si="3">F19-F20</f>
        <v>0</v>
      </c>
      <c r="G21" s="62">
        <f t="shared" si="3"/>
        <v>0</v>
      </c>
      <c r="H21" s="62">
        <f t="shared" si="3"/>
        <v>0</v>
      </c>
      <c r="I21" s="62">
        <f t="shared" si="3"/>
        <v>0</v>
      </c>
    </row>
    <row r="22" spans="1:9" x14ac:dyDescent="0.25">
      <c r="A22" s="96" t="s">
        <v>52</v>
      </c>
      <c r="B22" s="91"/>
      <c r="C22" s="91"/>
      <c r="D22" s="91"/>
      <c r="E22" s="91"/>
      <c r="F22" s="62">
        <f t="shared" ref="F22:I22" si="4">F14+F21</f>
        <v>0</v>
      </c>
      <c r="G22" s="62">
        <f t="shared" si="4"/>
        <v>0</v>
      </c>
      <c r="H22" s="62">
        <f t="shared" si="4"/>
        <v>-8.35</v>
      </c>
      <c r="I22" s="62">
        <f t="shared" si="4"/>
        <v>0</v>
      </c>
    </row>
    <row r="23" spans="1:9" ht="18" x14ac:dyDescent="0.25">
      <c r="A23" s="16"/>
      <c r="B23" s="17"/>
      <c r="C23" s="17"/>
      <c r="D23" s="17"/>
      <c r="E23" s="17"/>
      <c r="F23" s="17"/>
      <c r="G23" s="18"/>
      <c r="H23" s="18"/>
      <c r="I23" s="18"/>
    </row>
    <row r="24" spans="1:9" ht="15.75" x14ac:dyDescent="0.25">
      <c r="A24" s="87" t="s">
        <v>53</v>
      </c>
      <c r="B24" s="89"/>
      <c r="C24" s="89"/>
      <c r="D24" s="89"/>
      <c r="E24" s="89"/>
      <c r="F24" s="89"/>
      <c r="G24" s="89"/>
      <c r="H24" s="89"/>
      <c r="I24" s="89"/>
    </row>
    <row r="25" spans="1:9" ht="15.75" x14ac:dyDescent="0.25">
      <c r="A25" s="34"/>
      <c r="B25" s="35"/>
      <c r="C25" s="35"/>
      <c r="D25" s="35"/>
      <c r="E25" s="35"/>
      <c r="F25" s="35"/>
      <c r="G25" s="35"/>
      <c r="H25" s="35"/>
      <c r="I25" s="35"/>
    </row>
    <row r="26" spans="1:9" x14ac:dyDescent="0.25">
      <c r="A26" s="23"/>
      <c r="B26" s="24"/>
      <c r="C26" s="24"/>
      <c r="D26" s="25"/>
      <c r="E26" s="26"/>
      <c r="F26" s="69" t="s">
        <v>98</v>
      </c>
      <c r="G26" s="70" t="s">
        <v>99</v>
      </c>
      <c r="H26" s="71" t="s">
        <v>100</v>
      </c>
      <c r="I26" s="72" t="s">
        <v>101</v>
      </c>
    </row>
    <row r="27" spans="1:9" ht="15" customHeight="1" x14ac:dyDescent="0.25">
      <c r="A27" s="99" t="s">
        <v>54</v>
      </c>
      <c r="B27" s="100"/>
      <c r="C27" s="100"/>
      <c r="D27" s="100"/>
      <c r="E27" s="101"/>
      <c r="F27" s="58">
        <v>0</v>
      </c>
      <c r="G27" s="58">
        <v>0</v>
      </c>
      <c r="H27" s="58">
        <v>0</v>
      </c>
      <c r="I27" s="59">
        <v>0</v>
      </c>
    </row>
    <row r="28" spans="1:9" ht="15" customHeight="1" x14ac:dyDescent="0.25">
      <c r="A28" s="96" t="s">
        <v>55</v>
      </c>
      <c r="B28" s="91"/>
      <c r="C28" s="91"/>
      <c r="D28" s="91"/>
      <c r="E28" s="91"/>
      <c r="F28" s="60">
        <f>F22+F27</f>
        <v>0</v>
      </c>
      <c r="G28" s="60">
        <f t="shared" ref="G28:I28" si="5">G22+G27</f>
        <v>0</v>
      </c>
      <c r="H28" s="60">
        <f t="shared" si="5"/>
        <v>-8.35</v>
      </c>
      <c r="I28" s="61">
        <f t="shared" si="5"/>
        <v>0</v>
      </c>
    </row>
    <row r="29" spans="1:9" ht="45" customHeight="1" x14ac:dyDescent="0.25">
      <c r="A29" s="90" t="s">
        <v>56</v>
      </c>
      <c r="B29" s="102"/>
      <c r="C29" s="102"/>
      <c r="D29" s="102"/>
      <c r="E29" s="103"/>
      <c r="F29" s="60">
        <f>F14+F21+F27-F28</f>
        <v>0</v>
      </c>
      <c r="G29" s="60">
        <f t="shared" ref="G29:I29" si="6">G14+G21+G27-G28</f>
        <v>0</v>
      </c>
      <c r="H29" s="60">
        <f t="shared" si="6"/>
        <v>0</v>
      </c>
      <c r="I29" s="61">
        <f t="shared" si="6"/>
        <v>0</v>
      </c>
    </row>
    <row r="30" spans="1:9" ht="15.75" x14ac:dyDescent="0.25">
      <c r="A30" s="37"/>
      <c r="B30" s="38"/>
      <c r="C30" s="38"/>
      <c r="D30" s="38"/>
      <c r="E30" s="38"/>
      <c r="F30" s="38"/>
      <c r="G30" s="38"/>
      <c r="H30" s="38"/>
      <c r="I30" s="38"/>
    </row>
    <row r="31" spans="1:9" ht="15.75" x14ac:dyDescent="0.25">
      <c r="A31" s="104" t="s">
        <v>50</v>
      </c>
      <c r="B31" s="104"/>
      <c r="C31" s="104"/>
      <c r="D31" s="104"/>
      <c r="E31" s="104"/>
      <c r="F31" s="104"/>
      <c r="G31" s="104"/>
      <c r="H31" s="104"/>
      <c r="I31" s="104"/>
    </row>
    <row r="32" spans="1:9" ht="18" x14ac:dyDescent="0.25">
      <c r="A32" s="39"/>
      <c r="B32" s="40"/>
      <c r="C32" s="40"/>
      <c r="D32" s="40"/>
      <c r="E32" s="40"/>
      <c r="F32" s="40"/>
      <c r="G32" s="41"/>
      <c r="H32" s="41"/>
      <c r="I32" s="41"/>
    </row>
    <row r="33" spans="1:9" x14ac:dyDescent="0.25">
      <c r="A33" s="42"/>
      <c r="B33" s="43"/>
      <c r="C33" s="43"/>
      <c r="D33" s="44"/>
      <c r="E33" s="45"/>
      <c r="F33" s="69" t="s">
        <v>98</v>
      </c>
      <c r="G33" s="70" t="s">
        <v>99</v>
      </c>
      <c r="H33" s="71" t="s">
        <v>100</v>
      </c>
      <c r="I33" s="72" t="s">
        <v>101</v>
      </c>
    </row>
    <row r="34" spans="1:9" x14ac:dyDescent="0.25">
      <c r="A34" s="99" t="s">
        <v>54</v>
      </c>
      <c r="B34" s="100"/>
      <c r="C34" s="100"/>
      <c r="D34" s="100"/>
      <c r="E34" s="101"/>
      <c r="F34" s="58">
        <v>0</v>
      </c>
      <c r="G34" s="58">
        <v>0</v>
      </c>
      <c r="H34" s="58">
        <v>0</v>
      </c>
      <c r="I34" s="59">
        <v>0</v>
      </c>
    </row>
    <row r="35" spans="1:9" ht="28.5" customHeight="1" x14ac:dyDescent="0.25">
      <c r="A35" s="99" t="s">
        <v>57</v>
      </c>
      <c r="B35" s="100"/>
      <c r="C35" s="100"/>
      <c r="D35" s="100"/>
      <c r="E35" s="101"/>
      <c r="F35" s="58">
        <v>0</v>
      </c>
      <c r="G35" s="58">
        <v>0</v>
      </c>
      <c r="H35" s="58">
        <v>0</v>
      </c>
      <c r="I35" s="59">
        <v>0</v>
      </c>
    </row>
    <row r="36" spans="1:9" x14ac:dyDescent="0.25">
      <c r="A36" s="99" t="s">
        <v>58</v>
      </c>
      <c r="B36" s="105"/>
      <c r="C36" s="105"/>
      <c r="D36" s="105"/>
      <c r="E36" s="106"/>
      <c r="F36" s="58">
        <v>0</v>
      </c>
      <c r="G36" s="58">
        <v>0</v>
      </c>
      <c r="H36" s="58">
        <v>0</v>
      </c>
      <c r="I36" s="59">
        <v>0</v>
      </c>
    </row>
    <row r="37" spans="1:9" ht="15" customHeight="1" x14ac:dyDescent="0.25">
      <c r="A37" s="96" t="s">
        <v>55</v>
      </c>
      <c r="B37" s="91"/>
      <c r="C37" s="91"/>
      <c r="D37" s="91"/>
      <c r="E37" s="91"/>
      <c r="F37" s="65">
        <f t="shared" ref="F37:I37" si="7">F34-F35+F36</f>
        <v>0</v>
      </c>
      <c r="G37" s="65">
        <f t="shared" si="7"/>
        <v>0</v>
      </c>
      <c r="H37" s="65">
        <f t="shared" si="7"/>
        <v>0</v>
      </c>
      <c r="I37" s="66">
        <f t="shared" si="7"/>
        <v>0</v>
      </c>
    </row>
    <row r="38" spans="1:9" ht="17.25" customHeight="1" x14ac:dyDescent="0.25"/>
    <row r="39" spans="1:9" x14ac:dyDescent="0.25">
      <c r="A39" s="97"/>
      <c r="B39" s="98"/>
      <c r="C39" s="98"/>
      <c r="D39" s="98"/>
      <c r="E39" s="98"/>
      <c r="F39" s="98"/>
      <c r="G39" s="98"/>
      <c r="H39" s="98"/>
      <c r="I39" s="98"/>
    </row>
    <row r="40" spans="1:9" ht="9" customHeight="1" x14ac:dyDescent="0.25"/>
  </sheetData>
  <mergeCells count="24"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="90" zoomScaleNormal="90" workbookViewId="0">
      <selection activeCell="L9" sqref="L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5" width="25.28515625" customWidth="1"/>
    <col min="6" max="6" width="25.28515625" style="79" customWidth="1"/>
    <col min="7" max="7" width="25.28515625" customWidth="1"/>
  </cols>
  <sheetData>
    <row r="1" spans="1:7" ht="51" customHeight="1" x14ac:dyDescent="0.25">
      <c r="A1" s="87" t="str">
        <f>SAŽETAK!$A$1</f>
        <v>IZMJENE I DOPUNE FINANCIJSKOG PLANA PRORAČUNSKOG KORISNIKA JEDINICE LOKALNE I PODRUČNE (REGIONALNE) SAMOUPRAVE 
ZA 2024.</v>
      </c>
      <c r="B1" s="87"/>
      <c r="C1" s="87"/>
      <c r="D1" s="87"/>
      <c r="E1" s="87"/>
      <c r="F1" s="87"/>
      <c r="G1" s="87"/>
    </row>
    <row r="2" spans="1:7" ht="18" customHeight="1" x14ac:dyDescent="0.25">
      <c r="A2" s="3"/>
      <c r="B2" s="3"/>
      <c r="C2" s="3"/>
      <c r="D2" s="3"/>
      <c r="E2" s="3"/>
      <c r="F2" s="76"/>
      <c r="G2" s="3"/>
    </row>
    <row r="3" spans="1:7" ht="15.75" customHeight="1" x14ac:dyDescent="0.25">
      <c r="A3" s="87" t="s">
        <v>17</v>
      </c>
      <c r="B3" s="87"/>
      <c r="C3" s="87"/>
      <c r="D3" s="87"/>
      <c r="E3" s="87"/>
      <c r="F3" s="87"/>
      <c r="G3" s="87"/>
    </row>
    <row r="4" spans="1:7" ht="18" x14ac:dyDescent="0.25">
      <c r="A4" s="3"/>
      <c r="B4" s="3"/>
      <c r="C4" s="3"/>
      <c r="D4" s="3"/>
      <c r="E4" s="3"/>
      <c r="F4" s="77"/>
      <c r="G4" s="4"/>
    </row>
    <row r="5" spans="1:7" ht="18" customHeight="1" x14ac:dyDescent="0.25">
      <c r="A5" s="87" t="s">
        <v>4</v>
      </c>
      <c r="B5" s="87"/>
      <c r="C5" s="87"/>
      <c r="D5" s="87"/>
      <c r="E5" s="87"/>
      <c r="F5" s="87"/>
      <c r="G5" s="87"/>
    </row>
    <row r="6" spans="1:7" ht="18" x14ac:dyDescent="0.25">
      <c r="A6" s="3"/>
      <c r="B6" s="3"/>
      <c r="C6" s="3"/>
      <c r="D6" s="3"/>
      <c r="E6" s="3"/>
      <c r="F6" s="77"/>
      <c r="G6" s="4"/>
    </row>
    <row r="7" spans="1:7" ht="15.75" customHeight="1" x14ac:dyDescent="0.25">
      <c r="A7" s="87" t="s">
        <v>34</v>
      </c>
      <c r="B7" s="87"/>
      <c r="C7" s="87"/>
      <c r="D7" s="87"/>
      <c r="E7" s="87"/>
      <c r="F7" s="87"/>
      <c r="G7" s="87"/>
    </row>
    <row r="8" spans="1:7" ht="18" x14ac:dyDescent="0.25">
      <c r="A8" s="3"/>
      <c r="B8" s="3"/>
      <c r="C8" s="3"/>
      <c r="D8" s="3"/>
      <c r="E8" s="3"/>
      <c r="F8" s="77"/>
      <c r="G8" s="4"/>
    </row>
    <row r="9" spans="1:7" x14ac:dyDescent="0.25">
      <c r="A9" s="15" t="s">
        <v>5</v>
      </c>
      <c r="B9" s="14" t="s">
        <v>6</v>
      </c>
      <c r="C9" s="14" t="s">
        <v>3</v>
      </c>
      <c r="D9" s="15" t="s">
        <v>98</v>
      </c>
      <c r="E9" s="15" t="s">
        <v>99</v>
      </c>
      <c r="F9" s="78" t="s">
        <v>100</v>
      </c>
      <c r="G9" s="15" t="s">
        <v>101</v>
      </c>
    </row>
    <row r="10" spans="1:7" x14ac:dyDescent="0.25">
      <c r="A10" s="31"/>
      <c r="B10" s="32"/>
      <c r="C10" s="30" t="s">
        <v>0</v>
      </c>
      <c r="D10" s="51">
        <v>237974</v>
      </c>
      <c r="E10" s="51">
        <v>5932.75</v>
      </c>
      <c r="F10" s="73">
        <v>2.4900000000000002</v>
      </c>
      <c r="G10" s="51">
        <v>243906.75</v>
      </c>
    </row>
    <row r="11" spans="1:7" ht="15.75" customHeight="1" x14ac:dyDescent="0.25">
      <c r="A11" s="7">
        <v>6</v>
      </c>
      <c r="B11" s="7"/>
      <c r="C11" s="7" t="s">
        <v>7</v>
      </c>
      <c r="D11" s="52">
        <v>237974</v>
      </c>
      <c r="E11" s="52">
        <v>5932.75</v>
      </c>
      <c r="F11" s="74">
        <v>2.4900000000000002</v>
      </c>
      <c r="G11" s="52">
        <v>243906.75</v>
      </c>
    </row>
    <row r="12" spans="1:7" ht="38.25" x14ac:dyDescent="0.25">
      <c r="A12" s="7"/>
      <c r="B12" s="11">
        <v>63</v>
      </c>
      <c r="C12" s="11" t="s">
        <v>23</v>
      </c>
      <c r="D12" s="54">
        <v>16100</v>
      </c>
      <c r="E12" s="54">
        <v>3374</v>
      </c>
      <c r="F12" s="75">
        <v>20.96</v>
      </c>
      <c r="G12" s="54">
        <v>19474</v>
      </c>
    </row>
    <row r="13" spans="1:7" x14ac:dyDescent="0.25">
      <c r="A13" s="8"/>
      <c r="B13" s="8">
        <v>64</v>
      </c>
      <c r="C13" s="8" t="s">
        <v>60</v>
      </c>
      <c r="D13" s="54">
        <v>1</v>
      </c>
      <c r="E13" s="54">
        <v>21.75</v>
      </c>
      <c r="F13" s="75">
        <v>2175</v>
      </c>
      <c r="G13" s="54">
        <v>22.75</v>
      </c>
    </row>
    <row r="14" spans="1:7" ht="51" x14ac:dyDescent="0.25">
      <c r="A14" s="8"/>
      <c r="B14" s="8">
        <v>65</v>
      </c>
      <c r="C14" s="11" t="s">
        <v>59</v>
      </c>
      <c r="D14" s="54">
        <v>3980</v>
      </c>
      <c r="E14" s="54">
        <v>430</v>
      </c>
      <c r="F14" s="75">
        <v>10.8</v>
      </c>
      <c r="G14" s="54">
        <v>4410</v>
      </c>
    </row>
    <row r="15" spans="1:7" ht="38.25" x14ac:dyDescent="0.25">
      <c r="A15" s="10"/>
      <c r="B15" s="12">
        <v>67</v>
      </c>
      <c r="C15" s="20" t="s">
        <v>24</v>
      </c>
      <c r="D15" s="54">
        <v>217893</v>
      </c>
      <c r="E15" s="54">
        <v>2107</v>
      </c>
      <c r="F15" s="75">
        <v>0.97</v>
      </c>
      <c r="G15" s="54">
        <v>220000</v>
      </c>
    </row>
    <row r="18" spans="1:9" ht="15.75" x14ac:dyDescent="0.25">
      <c r="A18" s="87" t="s">
        <v>35</v>
      </c>
      <c r="B18" s="107"/>
      <c r="C18" s="107"/>
      <c r="D18" s="107"/>
      <c r="E18" s="107"/>
      <c r="F18" s="107"/>
      <c r="G18" s="107"/>
    </row>
    <row r="19" spans="1:9" ht="18" x14ac:dyDescent="0.25">
      <c r="A19" s="3"/>
      <c r="B19" s="3"/>
      <c r="C19" s="3"/>
      <c r="D19" s="3"/>
      <c r="E19" s="3"/>
      <c r="F19" s="77"/>
      <c r="G19" s="4"/>
    </row>
    <row r="20" spans="1:9" x14ac:dyDescent="0.25">
      <c r="A20" s="15" t="s">
        <v>5</v>
      </c>
      <c r="B20" s="14" t="s">
        <v>6</v>
      </c>
      <c r="C20" s="14" t="s">
        <v>8</v>
      </c>
      <c r="D20" s="15" t="s">
        <v>98</v>
      </c>
      <c r="E20" s="15" t="s">
        <v>99</v>
      </c>
      <c r="F20" s="78" t="s">
        <v>100</v>
      </c>
      <c r="G20" s="15" t="s">
        <v>101</v>
      </c>
    </row>
    <row r="21" spans="1:9" x14ac:dyDescent="0.25">
      <c r="A21" s="31"/>
      <c r="B21" s="32"/>
      <c r="C21" s="30" t="s">
        <v>1</v>
      </c>
      <c r="D21" s="51">
        <v>237974</v>
      </c>
      <c r="E21" s="51">
        <v>5932.75</v>
      </c>
      <c r="F21" s="73">
        <v>2.4900000000000002</v>
      </c>
      <c r="G21" s="51">
        <v>243906.75</v>
      </c>
    </row>
    <row r="22" spans="1:9" ht="15.75" customHeight="1" x14ac:dyDescent="0.25">
      <c r="A22" s="7">
        <v>3</v>
      </c>
      <c r="B22" s="7"/>
      <c r="C22" s="7" t="s">
        <v>9</v>
      </c>
      <c r="D22" s="52">
        <v>210993</v>
      </c>
      <c r="E22" s="52">
        <v>3451.8</v>
      </c>
      <c r="F22" s="74">
        <v>1.64</v>
      </c>
      <c r="G22" s="52">
        <v>214444.79999999999</v>
      </c>
    </row>
    <row r="23" spans="1:9" ht="15.75" customHeight="1" x14ac:dyDescent="0.25">
      <c r="A23" s="7"/>
      <c r="B23" s="11">
        <v>31</v>
      </c>
      <c r="C23" s="11" t="s">
        <v>10</v>
      </c>
      <c r="D23" s="54">
        <v>149118</v>
      </c>
      <c r="E23" s="54">
        <v>7687.13</v>
      </c>
      <c r="F23" s="75">
        <v>5.16</v>
      </c>
      <c r="G23" s="54">
        <v>156805.13</v>
      </c>
    </row>
    <row r="24" spans="1:9" x14ac:dyDescent="0.25">
      <c r="A24" s="8"/>
      <c r="B24" s="8">
        <v>32</v>
      </c>
      <c r="C24" s="8" t="s">
        <v>20</v>
      </c>
      <c r="D24" s="54">
        <v>61175</v>
      </c>
      <c r="E24" s="54">
        <v>-4035.33</v>
      </c>
      <c r="F24" s="75">
        <v>-6.6</v>
      </c>
      <c r="G24" s="54">
        <v>57139.67</v>
      </c>
    </row>
    <row r="25" spans="1:9" x14ac:dyDescent="0.25">
      <c r="A25" s="8"/>
      <c r="B25" s="8">
        <v>34</v>
      </c>
      <c r="C25" s="8" t="s">
        <v>61</v>
      </c>
      <c r="D25" s="54">
        <v>700</v>
      </c>
      <c r="E25" s="54">
        <v>-200</v>
      </c>
      <c r="F25" s="75">
        <v>-28.57</v>
      </c>
      <c r="G25" s="54">
        <v>500</v>
      </c>
    </row>
    <row r="26" spans="1:9" ht="25.5" x14ac:dyDescent="0.25">
      <c r="A26" s="10">
        <v>4</v>
      </c>
      <c r="B26" s="10"/>
      <c r="C26" s="19" t="s">
        <v>11</v>
      </c>
      <c r="D26" s="52">
        <v>26981</v>
      </c>
      <c r="E26" s="52">
        <v>2480.9499999999998</v>
      </c>
      <c r="F26" s="74">
        <v>9.1999999999999993</v>
      </c>
      <c r="G26" s="52">
        <v>29461.95</v>
      </c>
    </row>
    <row r="27" spans="1:9" ht="38.25" x14ac:dyDescent="0.25">
      <c r="A27" s="11"/>
      <c r="B27" s="11">
        <v>42</v>
      </c>
      <c r="C27" s="20" t="s">
        <v>25</v>
      </c>
      <c r="D27" s="54">
        <v>26981</v>
      </c>
      <c r="E27" s="54">
        <v>2480.9499999999998</v>
      </c>
      <c r="F27" s="75">
        <v>9.1999999999999993</v>
      </c>
      <c r="G27" s="57">
        <v>29461.95</v>
      </c>
    </row>
    <row r="29" spans="1:9" x14ac:dyDescent="0.25">
      <c r="A29" s="97"/>
      <c r="B29" s="98"/>
      <c r="C29" s="98"/>
      <c r="D29" s="98"/>
      <c r="E29" s="98"/>
      <c r="F29" s="98"/>
      <c r="G29" s="98"/>
      <c r="H29" s="98"/>
      <c r="I29" s="98"/>
    </row>
  </sheetData>
  <mergeCells count="6">
    <mergeCell ref="A29:I29"/>
    <mergeCell ref="A18:G18"/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opLeftCell="A13" workbookViewId="0">
      <selection activeCell="H27" sqref="H27"/>
    </sheetView>
  </sheetViews>
  <sheetFormatPr defaultRowHeight="15" x14ac:dyDescent="0.25"/>
  <cols>
    <col min="1" max="3" width="25.28515625" customWidth="1"/>
    <col min="4" max="4" width="25.28515625" style="79" customWidth="1"/>
    <col min="5" max="5" width="25.28515625" customWidth="1"/>
  </cols>
  <sheetData>
    <row r="1" spans="1:5" ht="53.25" customHeight="1" x14ac:dyDescent="0.25">
      <c r="A1" s="87" t="str">
        <f>SAŽETAK!$A$1</f>
        <v>IZMJENE I DOPUNE FINANCIJSKOG PLANA PRORAČUNSKOG KORISNIKA JEDINICE LOKALNE I PODRUČNE (REGIONALNE) SAMOUPRAVE 
ZA 2024.</v>
      </c>
      <c r="B1" s="87"/>
      <c r="C1" s="87"/>
      <c r="D1" s="87"/>
      <c r="E1" s="87"/>
    </row>
    <row r="2" spans="1:5" ht="18" customHeight="1" x14ac:dyDescent="0.25">
      <c r="A2" s="3"/>
      <c r="B2" s="3"/>
      <c r="C2" s="3"/>
      <c r="D2" s="76"/>
      <c r="E2" s="3"/>
    </row>
    <row r="3" spans="1:5" ht="15.75" customHeight="1" x14ac:dyDescent="0.25">
      <c r="A3" s="87" t="s">
        <v>17</v>
      </c>
      <c r="B3" s="87"/>
      <c r="C3" s="87"/>
      <c r="D3" s="87"/>
      <c r="E3" s="87"/>
    </row>
    <row r="4" spans="1:5" ht="18" x14ac:dyDescent="0.25">
      <c r="B4" s="3"/>
      <c r="C4" s="3"/>
      <c r="D4" s="77"/>
      <c r="E4" s="4"/>
    </row>
    <row r="5" spans="1:5" ht="18" customHeight="1" x14ac:dyDescent="0.25">
      <c r="A5" s="87" t="s">
        <v>4</v>
      </c>
      <c r="B5" s="87"/>
      <c r="C5" s="87"/>
      <c r="D5" s="87"/>
      <c r="E5" s="87"/>
    </row>
    <row r="6" spans="1:5" ht="18" x14ac:dyDescent="0.25">
      <c r="A6" s="3"/>
      <c r="B6" s="3"/>
      <c r="C6" s="3"/>
      <c r="D6" s="77"/>
      <c r="E6" s="4"/>
    </row>
    <row r="7" spans="1:5" ht="15.75" customHeight="1" x14ac:dyDescent="0.25">
      <c r="A7" s="87" t="s">
        <v>36</v>
      </c>
      <c r="B7" s="87"/>
      <c r="C7" s="87"/>
      <c r="D7" s="87"/>
      <c r="E7" s="87"/>
    </row>
    <row r="8" spans="1:5" ht="18" x14ac:dyDescent="0.25">
      <c r="A8" s="3"/>
      <c r="B8" s="3"/>
      <c r="C8" s="3"/>
      <c r="D8" s="77"/>
      <c r="E8" s="4"/>
    </row>
    <row r="9" spans="1:5" x14ac:dyDescent="0.25">
      <c r="A9" s="15" t="s">
        <v>38</v>
      </c>
      <c r="B9" s="15" t="s">
        <v>98</v>
      </c>
      <c r="C9" s="15" t="s">
        <v>99</v>
      </c>
      <c r="D9" s="78" t="s">
        <v>100</v>
      </c>
      <c r="E9" s="15" t="s">
        <v>101</v>
      </c>
    </row>
    <row r="10" spans="1:5" x14ac:dyDescent="0.25">
      <c r="A10" s="33" t="s">
        <v>0</v>
      </c>
      <c r="B10" s="124">
        <v>237974</v>
      </c>
      <c r="C10" s="125">
        <v>5932.75</v>
      </c>
      <c r="D10" s="82">
        <v>2.4900000000000002</v>
      </c>
      <c r="E10" s="51">
        <v>243906.75</v>
      </c>
    </row>
    <row r="11" spans="1:5" x14ac:dyDescent="0.25">
      <c r="A11" s="19" t="s">
        <v>40</v>
      </c>
      <c r="B11" s="125">
        <v>221874</v>
      </c>
      <c r="C11" s="125">
        <v>1748.75</v>
      </c>
      <c r="D11" s="82">
        <v>0.79</v>
      </c>
      <c r="E11" s="51">
        <v>223622.75</v>
      </c>
    </row>
    <row r="12" spans="1:5" x14ac:dyDescent="0.25">
      <c r="A12" s="13" t="s">
        <v>62</v>
      </c>
      <c r="B12" s="126">
        <v>217893</v>
      </c>
      <c r="C12" s="126">
        <v>2107</v>
      </c>
      <c r="D12" s="83">
        <v>0.97</v>
      </c>
      <c r="E12" s="130">
        <v>220000</v>
      </c>
    </row>
    <row r="13" spans="1:5" x14ac:dyDescent="0.25">
      <c r="A13" s="13" t="s">
        <v>63</v>
      </c>
      <c r="B13" s="127">
        <v>1</v>
      </c>
      <c r="C13" s="126">
        <v>21.75</v>
      </c>
      <c r="D13" s="83">
        <v>2175</v>
      </c>
      <c r="E13" s="130">
        <v>22.75</v>
      </c>
    </row>
    <row r="14" spans="1:5" x14ac:dyDescent="0.25">
      <c r="A14" s="13" t="s">
        <v>64</v>
      </c>
      <c r="B14" s="127">
        <v>3980</v>
      </c>
      <c r="C14" s="126">
        <v>-380</v>
      </c>
      <c r="D14" s="83">
        <v>-9.5500000000000007</v>
      </c>
      <c r="E14" s="130">
        <v>3600</v>
      </c>
    </row>
    <row r="15" spans="1:5" x14ac:dyDescent="0.25">
      <c r="A15" s="33" t="s">
        <v>39</v>
      </c>
      <c r="B15" s="128">
        <v>16100</v>
      </c>
      <c r="C15" s="129">
        <v>3374</v>
      </c>
      <c r="D15" s="84">
        <v>20.96</v>
      </c>
      <c r="E15" s="52">
        <v>19474</v>
      </c>
    </row>
    <row r="16" spans="1:5" ht="25.5" x14ac:dyDescent="0.25">
      <c r="A16" s="13" t="s">
        <v>65</v>
      </c>
      <c r="B16" s="127">
        <v>14500</v>
      </c>
      <c r="C16" s="126">
        <v>2124</v>
      </c>
      <c r="D16" s="83">
        <v>14.65</v>
      </c>
      <c r="E16" s="130">
        <v>16624</v>
      </c>
    </row>
    <row r="17" spans="1:5" ht="25.5" x14ac:dyDescent="0.25">
      <c r="A17" s="13" t="s">
        <v>66</v>
      </c>
      <c r="B17" s="127">
        <v>1600</v>
      </c>
      <c r="C17" s="126">
        <v>-250</v>
      </c>
      <c r="D17" s="83">
        <v>-15.63</v>
      </c>
      <c r="E17" s="130">
        <v>1350</v>
      </c>
    </row>
    <row r="18" spans="1:5" ht="25.5" x14ac:dyDescent="0.25">
      <c r="A18" s="13" t="s">
        <v>102</v>
      </c>
      <c r="B18" s="127">
        <v>0</v>
      </c>
      <c r="C18" s="126">
        <v>1500</v>
      </c>
      <c r="D18" s="83">
        <v>100</v>
      </c>
      <c r="E18" s="130">
        <v>1500</v>
      </c>
    </row>
    <row r="19" spans="1:5" ht="51" x14ac:dyDescent="0.25">
      <c r="A19" s="19" t="s">
        <v>103</v>
      </c>
      <c r="B19" s="125">
        <v>0</v>
      </c>
      <c r="C19" s="125">
        <v>810</v>
      </c>
      <c r="D19" s="82">
        <v>100</v>
      </c>
      <c r="E19" s="51">
        <v>810</v>
      </c>
    </row>
    <row r="20" spans="1:5" ht="51" x14ac:dyDescent="0.25">
      <c r="A20" s="13" t="s">
        <v>104</v>
      </c>
      <c r="B20" s="126">
        <v>0</v>
      </c>
      <c r="C20" s="126">
        <v>810</v>
      </c>
      <c r="D20" s="83">
        <v>100</v>
      </c>
      <c r="E20" s="130">
        <v>810</v>
      </c>
    </row>
    <row r="23" spans="1:5" ht="15.75" customHeight="1" x14ac:dyDescent="0.25">
      <c r="A23" s="87" t="s">
        <v>37</v>
      </c>
      <c r="B23" s="87"/>
      <c r="C23" s="87"/>
      <c r="D23" s="87"/>
      <c r="E23" s="87"/>
    </row>
    <row r="24" spans="1:5" ht="18" x14ac:dyDescent="0.25">
      <c r="A24" s="3"/>
      <c r="B24" s="3"/>
      <c r="C24" s="3"/>
      <c r="D24" s="77"/>
      <c r="E24" s="4"/>
    </row>
    <row r="25" spans="1:5" x14ac:dyDescent="0.25">
      <c r="A25" s="15" t="s">
        <v>38</v>
      </c>
      <c r="B25" s="15" t="s">
        <v>98</v>
      </c>
      <c r="C25" s="15" t="s">
        <v>99</v>
      </c>
      <c r="D25" s="78" t="s">
        <v>100</v>
      </c>
      <c r="E25" s="15" t="s">
        <v>101</v>
      </c>
    </row>
    <row r="26" spans="1:5" x14ac:dyDescent="0.25">
      <c r="A26" s="33" t="s">
        <v>1</v>
      </c>
      <c r="B26" s="125">
        <v>237974</v>
      </c>
      <c r="C26" s="125">
        <v>5932.75</v>
      </c>
      <c r="D26" s="82">
        <v>2.4900000000000002</v>
      </c>
      <c r="E26" s="125">
        <v>243906.75</v>
      </c>
    </row>
    <row r="27" spans="1:5" ht="15.75" customHeight="1" x14ac:dyDescent="0.25">
      <c r="A27" s="19" t="s">
        <v>40</v>
      </c>
      <c r="B27" s="125">
        <v>221874</v>
      </c>
      <c r="C27" s="125">
        <v>1748.75</v>
      </c>
      <c r="D27" s="82">
        <v>0.79</v>
      </c>
      <c r="E27" s="125">
        <v>223622.75</v>
      </c>
    </row>
    <row r="28" spans="1:5" ht="15.75" customHeight="1" x14ac:dyDescent="0.25">
      <c r="A28" s="13" t="s">
        <v>62</v>
      </c>
      <c r="B28" s="126">
        <v>217893</v>
      </c>
      <c r="C28" s="126">
        <v>2107</v>
      </c>
      <c r="D28" s="83">
        <v>0.97</v>
      </c>
      <c r="E28" s="126">
        <v>220000</v>
      </c>
    </row>
    <row r="29" spans="1:5" ht="15.75" customHeight="1" x14ac:dyDescent="0.25">
      <c r="A29" s="13" t="s">
        <v>63</v>
      </c>
      <c r="B29" s="127">
        <v>1</v>
      </c>
      <c r="C29" s="126">
        <v>21.75</v>
      </c>
      <c r="D29" s="83">
        <v>2175</v>
      </c>
      <c r="E29" s="126">
        <v>22.75</v>
      </c>
    </row>
    <row r="30" spans="1:5" ht="15.75" customHeight="1" x14ac:dyDescent="0.25">
      <c r="A30" s="13" t="s">
        <v>64</v>
      </c>
      <c r="B30" s="127">
        <v>3980</v>
      </c>
      <c r="C30" s="126">
        <v>-380</v>
      </c>
      <c r="D30" s="83">
        <v>-9.5500000000000007</v>
      </c>
      <c r="E30" s="126">
        <v>3600</v>
      </c>
    </row>
    <row r="31" spans="1:5" x14ac:dyDescent="0.25">
      <c r="A31" s="33" t="s">
        <v>39</v>
      </c>
      <c r="B31" s="128">
        <v>16100</v>
      </c>
      <c r="C31" s="129">
        <v>3374</v>
      </c>
      <c r="D31" s="84">
        <v>20.96</v>
      </c>
      <c r="E31" s="129">
        <v>19474</v>
      </c>
    </row>
    <row r="32" spans="1:5" ht="25.5" x14ac:dyDescent="0.25">
      <c r="A32" s="13" t="s">
        <v>65</v>
      </c>
      <c r="B32" s="127">
        <v>14500</v>
      </c>
      <c r="C32" s="126">
        <v>2124</v>
      </c>
      <c r="D32" s="83">
        <v>14.65</v>
      </c>
      <c r="E32" s="126">
        <v>16624</v>
      </c>
    </row>
    <row r="33" spans="1:9" ht="25.5" x14ac:dyDescent="0.25">
      <c r="A33" s="13" t="s">
        <v>66</v>
      </c>
      <c r="B33" s="127">
        <v>1600</v>
      </c>
      <c r="C33" s="126">
        <v>-250</v>
      </c>
      <c r="D33" s="83">
        <v>-15.63</v>
      </c>
      <c r="E33" s="126">
        <v>1350</v>
      </c>
    </row>
    <row r="34" spans="1:9" ht="25.5" x14ac:dyDescent="0.25">
      <c r="A34" s="13" t="s">
        <v>102</v>
      </c>
      <c r="B34" s="127">
        <v>0</v>
      </c>
      <c r="C34" s="126">
        <v>1500</v>
      </c>
      <c r="D34" s="83">
        <v>100</v>
      </c>
      <c r="E34" s="126">
        <v>1500</v>
      </c>
    </row>
    <row r="35" spans="1:9" ht="51" x14ac:dyDescent="0.25">
      <c r="A35" s="19" t="s">
        <v>103</v>
      </c>
      <c r="B35" s="125">
        <v>0</v>
      </c>
      <c r="C35" s="125">
        <v>810</v>
      </c>
      <c r="D35" s="82">
        <v>100</v>
      </c>
      <c r="E35" s="125">
        <v>810</v>
      </c>
    </row>
    <row r="36" spans="1:9" ht="51" x14ac:dyDescent="0.25">
      <c r="A36" s="13" t="s">
        <v>104</v>
      </c>
      <c r="B36" s="126">
        <v>0</v>
      </c>
      <c r="C36" s="126">
        <v>810</v>
      </c>
      <c r="D36" s="83">
        <v>100</v>
      </c>
      <c r="E36" s="126">
        <v>810</v>
      </c>
    </row>
    <row r="38" spans="1:9" x14ac:dyDescent="0.25">
      <c r="A38" s="97"/>
      <c r="B38" s="98"/>
      <c r="C38" s="98"/>
      <c r="D38" s="98"/>
      <c r="E38" s="98"/>
      <c r="F38" s="98"/>
      <c r="G38" s="98"/>
      <c r="H38" s="98"/>
      <c r="I38" s="98"/>
    </row>
  </sheetData>
  <mergeCells count="6">
    <mergeCell ref="A38:I38"/>
    <mergeCell ref="A1:E1"/>
    <mergeCell ref="A3:E3"/>
    <mergeCell ref="A5:E5"/>
    <mergeCell ref="A7:E7"/>
    <mergeCell ref="A23:E23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selection activeCell="D37" sqref="D37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9" ht="54" customHeight="1" x14ac:dyDescent="0.25">
      <c r="A1" s="87" t="str">
        <f>SAŽETAK!$A$1</f>
        <v>IZMJENE I DOPUNE FINANCIJSKOG PLANA PRORAČUNSKOG KORISNIKA JEDINICE LOKALNE I PODRUČNE (REGIONALNE) SAMOUPRAVE 
ZA 2024.</v>
      </c>
      <c r="B1" s="87"/>
      <c r="C1" s="87"/>
      <c r="D1" s="87"/>
      <c r="E1" s="87"/>
    </row>
    <row r="2" spans="1:9" ht="18" customHeight="1" x14ac:dyDescent="0.25">
      <c r="A2" s="3"/>
      <c r="B2" s="3"/>
      <c r="C2" s="3"/>
      <c r="D2" s="3"/>
      <c r="E2" s="3"/>
    </row>
    <row r="3" spans="1:9" ht="15.75" x14ac:dyDescent="0.25">
      <c r="A3" s="87" t="s">
        <v>17</v>
      </c>
      <c r="B3" s="87"/>
      <c r="C3" s="87"/>
      <c r="D3" s="88"/>
      <c r="E3" s="88"/>
    </row>
    <row r="4" spans="1:9" ht="18" x14ac:dyDescent="0.25">
      <c r="A4" s="3"/>
      <c r="B4" s="3"/>
      <c r="C4" s="3"/>
      <c r="D4" s="4"/>
      <c r="E4" s="4"/>
    </row>
    <row r="5" spans="1:9" ht="18" customHeight="1" x14ac:dyDescent="0.25">
      <c r="A5" s="87" t="s">
        <v>4</v>
      </c>
      <c r="B5" s="89"/>
      <c r="C5" s="89"/>
      <c r="D5" s="89"/>
      <c r="E5" s="89"/>
    </row>
    <row r="6" spans="1:9" ht="18" x14ac:dyDescent="0.25">
      <c r="A6" s="3"/>
      <c r="B6" s="3"/>
      <c r="C6" s="3"/>
      <c r="D6" s="4"/>
      <c r="E6" s="4"/>
    </row>
    <row r="7" spans="1:9" ht="15.75" x14ac:dyDescent="0.25">
      <c r="A7" s="87" t="s">
        <v>12</v>
      </c>
      <c r="B7" s="107"/>
      <c r="C7" s="107"/>
      <c r="D7" s="107"/>
      <c r="E7" s="107"/>
    </row>
    <row r="8" spans="1:9" ht="18" x14ac:dyDescent="0.25">
      <c r="A8" s="3"/>
      <c r="B8" s="3"/>
      <c r="C8" s="3"/>
      <c r="D8" s="4"/>
      <c r="E8" s="4"/>
    </row>
    <row r="9" spans="1:9" x14ac:dyDescent="0.25">
      <c r="A9" s="15" t="s">
        <v>38</v>
      </c>
      <c r="B9" s="15" t="s">
        <v>98</v>
      </c>
      <c r="C9" s="15" t="s">
        <v>99</v>
      </c>
      <c r="D9" s="15" t="s">
        <v>100</v>
      </c>
      <c r="E9" s="15" t="s">
        <v>101</v>
      </c>
    </row>
    <row r="10" spans="1:9" ht="15.75" customHeight="1" x14ac:dyDescent="0.25">
      <c r="A10" s="7" t="s">
        <v>13</v>
      </c>
      <c r="B10" s="52">
        <v>237974</v>
      </c>
      <c r="C10" s="52">
        <v>5932.75</v>
      </c>
      <c r="D10" s="52">
        <v>2.4900000000000002</v>
      </c>
      <c r="E10" s="52">
        <v>243906.75</v>
      </c>
    </row>
    <row r="11" spans="1:9" ht="15.75" customHeight="1" x14ac:dyDescent="0.25">
      <c r="A11" s="7" t="s">
        <v>67</v>
      </c>
      <c r="B11" s="52">
        <v>237974</v>
      </c>
      <c r="C11" s="52">
        <v>5932.75</v>
      </c>
      <c r="D11" s="52">
        <v>2.4900000000000002</v>
      </c>
      <c r="E11" s="52">
        <v>243906.75</v>
      </c>
    </row>
    <row r="12" spans="1:9" x14ac:dyDescent="0.25">
      <c r="A12" s="13" t="s">
        <v>68</v>
      </c>
      <c r="B12" s="54">
        <v>237974</v>
      </c>
      <c r="C12" s="54">
        <v>5932.75</v>
      </c>
      <c r="D12" s="54">
        <v>2.4900000000000002</v>
      </c>
      <c r="E12" s="54">
        <v>243906.75</v>
      </c>
    </row>
    <row r="14" spans="1:9" x14ac:dyDescent="0.25">
      <c r="A14" s="97"/>
      <c r="B14" s="98"/>
      <c r="C14" s="98"/>
      <c r="D14" s="98"/>
      <c r="E14" s="98"/>
      <c r="F14" s="98"/>
      <c r="G14" s="98"/>
      <c r="H14" s="98"/>
      <c r="I14" s="98"/>
    </row>
  </sheetData>
  <mergeCells count="5">
    <mergeCell ref="A1:E1"/>
    <mergeCell ref="A3:E3"/>
    <mergeCell ref="A5:E5"/>
    <mergeCell ref="A7:E7"/>
    <mergeCell ref="A14:I14"/>
  </mergeCell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G37" sqref="G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5" width="25.28515625" customWidth="1"/>
    <col min="6" max="6" width="25.28515625" style="79" customWidth="1"/>
    <col min="7" max="7" width="25.28515625" customWidth="1"/>
  </cols>
  <sheetData>
    <row r="1" spans="1:9" ht="51" customHeight="1" x14ac:dyDescent="0.25">
      <c r="A1" s="87" t="str">
        <f>SAŽETAK!$A$1</f>
        <v>IZMJENE I DOPUNE FINANCIJSKOG PLANA PRORAČUNSKOG KORISNIKA JEDINICE LOKALNE I PODRUČNE (REGIONALNE) SAMOUPRAVE 
ZA 2024.</v>
      </c>
      <c r="B1" s="87"/>
      <c r="C1" s="87"/>
      <c r="D1" s="87"/>
      <c r="E1" s="87"/>
      <c r="F1" s="87"/>
      <c r="G1" s="87"/>
    </row>
    <row r="2" spans="1:9" ht="18" customHeight="1" x14ac:dyDescent="0.25">
      <c r="A2" s="3"/>
      <c r="B2" s="3"/>
      <c r="C2" s="3"/>
      <c r="D2" s="3"/>
      <c r="E2" s="3"/>
      <c r="F2" s="76"/>
      <c r="G2" s="3"/>
    </row>
    <row r="3" spans="1:9" ht="15.75" customHeight="1" x14ac:dyDescent="0.25">
      <c r="A3" s="87" t="s">
        <v>17</v>
      </c>
      <c r="B3" s="87"/>
      <c r="C3" s="87"/>
      <c r="D3" s="87"/>
      <c r="E3" s="87"/>
      <c r="F3" s="87"/>
      <c r="G3" s="87"/>
    </row>
    <row r="4" spans="1:9" ht="18" x14ac:dyDescent="0.25">
      <c r="A4" s="3"/>
      <c r="B4" s="3"/>
      <c r="C4" s="3"/>
      <c r="D4" s="3"/>
      <c r="E4" s="3"/>
      <c r="F4" s="77"/>
      <c r="G4" s="4"/>
    </row>
    <row r="5" spans="1:9" ht="18" customHeight="1" x14ac:dyDescent="0.25">
      <c r="A5" s="87" t="s">
        <v>44</v>
      </c>
      <c r="B5" s="87"/>
      <c r="C5" s="87"/>
      <c r="D5" s="87"/>
      <c r="E5" s="87"/>
      <c r="F5" s="87"/>
      <c r="G5" s="87"/>
    </row>
    <row r="6" spans="1:9" ht="18" x14ac:dyDescent="0.25">
      <c r="A6" s="3"/>
      <c r="B6" s="3"/>
      <c r="C6" s="3"/>
      <c r="D6" s="3"/>
      <c r="E6" s="3"/>
      <c r="F6" s="77"/>
      <c r="G6" s="4"/>
    </row>
    <row r="7" spans="1:9" x14ac:dyDescent="0.25">
      <c r="A7" s="15" t="s">
        <v>5</v>
      </c>
      <c r="B7" s="14" t="s">
        <v>6</v>
      </c>
      <c r="C7" s="14" t="s">
        <v>26</v>
      </c>
      <c r="D7" s="15" t="s">
        <v>98</v>
      </c>
      <c r="E7" s="15" t="s">
        <v>99</v>
      </c>
      <c r="F7" s="78" t="s">
        <v>100</v>
      </c>
      <c r="G7" s="15" t="s">
        <v>101</v>
      </c>
    </row>
    <row r="8" spans="1:9" x14ac:dyDescent="0.25">
      <c r="A8" s="31"/>
      <c r="B8" s="32"/>
      <c r="C8" s="30" t="s">
        <v>46</v>
      </c>
      <c r="D8" s="55">
        <v>0</v>
      </c>
      <c r="E8" s="55">
        <v>0</v>
      </c>
      <c r="F8" s="80">
        <v>0</v>
      </c>
      <c r="G8" s="55">
        <v>0</v>
      </c>
    </row>
    <row r="9" spans="1:9" ht="25.5" x14ac:dyDescent="0.25">
      <c r="A9" s="7">
        <v>8</v>
      </c>
      <c r="B9" s="7"/>
      <c r="C9" s="7" t="s">
        <v>14</v>
      </c>
      <c r="D9" s="55">
        <v>0</v>
      </c>
      <c r="E9" s="55">
        <v>0</v>
      </c>
      <c r="F9" s="80">
        <v>0</v>
      </c>
      <c r="G9" s="55">
        <v>0</v>
      </c>
    </row>
    <row r="10" spans="1:9" ht="25.5" x14ac:dyDescent="0.25">
      <c r="A10" s="7">
        <v>5</v>
      </c>
      <c r="B10" s="11"/>
      <c r="C10" s="11" t="s">
        <v>15</v>
      </c>
      <c r="D10" s="55">
        <v>0</v>
      </c>
      <c r="E10" s="55">
        <v>0</v>
      </c>
      <c r="F10" s="80">
        <v>0</v>
      </c>
      <c r="G10" s="55">
        <v>0</v>
      </c>
    </row>
    <row r="12" spans="1:9" x14ac:dyDescent="0.25">
      <c r="A12" s="97"/>
      <c r="B12" s="98"/>
      <c r="C12" s="98"/>
      <c r="D12" s="98"/>
      <c r="E12" s="98"/>
      <c r="F12" s="98"/>
      <c r="G12" s="98"/>
      <c r="H12" s="98"/>
      <c r="I12" s="98"/>
    </row>
  </sheetData>
  <mergeCells count="4">
    <mergeCell ref="A1:G1"/>
    <mergeCell ref="A3:G3"/>
    <mergeCell ref="A5:G5"/>
    <mergeCell ref="A12:I12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17" sqref="B17"/>
    </sheetView>
  </sheetViews>
  <sheetFormatPr defaultRowHeight="15" x14ac:dyDescent="0.25"/>
  <cols>
    <col min="1" max="3" width="25.28515625" customWidth="1"/>
    <col min="4" max="4" width="25.28515625" style="79" customWidth="1"/>
    <col min="5" max="5" width="25.28515625" customWidth="1"/>
  </cols>
  <sheetData>
    <row r="1" spans="1:5" ht="54.75" customHeight="1" x14ac:dyDescent="0.25">
      <c r="A1" s="87" t="str">
        <f>SAŽETAK!$A$1</f>
        <v>IZMJENE I DOPUNE FINANCIJSKOG PLANA PRORAČUNSKOG KORISNIKA JEDINICE LOKALNE I PODRUČNE (REGIONALNE) SAMOUPRAVE 
ZA 2024.</v>
      </c>
      <c r="B1" s="87"/>
      <c r="C1" s="87"/>
      <c r="D1" s="87"/>
      <c r="E1" s="87"/>
    </row>
    <row r="2" spans="1:5" ht="18" customHeight="1" x14ac:dyDescent="0.25">
      <c r="A2" s="3"/>
      <c r="B2" s="3"/>
      <c r="C2" s="3"/>
      <c r="D2" s="76"/>
      <c r="E2" s="3"/>
    </row>
    <row r="3" spans="1:5" ht="15.75" customHeight="1" x14ac:dyDescent="0.25">
      <c r="A3" s="87" t="s">
        <v>17</v>
      </c>
      <c r="B3" s="87"/>
      <c r="C3" s="87"/>
      <c r="D3" s="87"/>
      <c r="E3" s="87"/>
    </row>
    <row r="4" spans="1:5" ht="18" x14ac:dyDescent="0.25">
      <c r="A4" s="3"/>
      <c r="B4" s="3"/>
      <c r="C4" s="3"/>
      <c r="D4" s="77"/>
      <c r="E4" s="4"/>
    </row>
    <row r="5" spans="1:5" ht="18" customHeight="1" x14ac:dyDescent="0.25">
      <c r="A5" s="87" t="s">
        <v>45</v>
      </c>
      <c r="B5" s="87"/>
      <c r="C5" s="87"/>
      <c r="D5" s="87"/>
      <c r="E5" s="87"/>
    </row>
    <row r="6" spans="1:5" ht="18" x14ac:dyDescent="0.25">
      <c r="A6" s="3"/>
      <c r="B6" s="3"/>
      <c r="C6" s="3"/>
      <c r="D6" s="77"/>
      <c r="E6" s="4"/>
    </row>
    <row r="7" spans="1:5" x14ac:dyDescent="0.25">
      <c r="A7" s="14" t="s">
        <v>38</v>
      </c>
      <c r="B7" s="15" t="s">
        <v>98</v>
      </c>
      <c r="C7" s="15" t="s">
        <v>99</v>
      </c>
      <c r="D7" s="78" t="s">
        <v>100</v>
      </c>
      <c r="E7" s="15" t="s">
        <v>101</v>
      </c>
    </row>
    <row r="8" spans="1:5" x14ac:dyDescent="0.25">
      <c r="A8" s="7" t="s">
        <v>46</v>
      </c>
      <c r="B8" s="53">
        <v>0</v>
      </c>
      <c r="C8" s="53">
        <v>0</v>
      </c>
      <c r="D8" s="81">
        <v>0</v>
      </c>
      <c r="E8" s="53">
        <v>0</v>
      </c>
    </row>
    <row r="9" spans="1:5" ht="25.5" hidden="1" x14ac:dyDescent="0.25">
      <c r="A9" s="7" t="s">
        <v>47</v>
      </c>
      <c r="B9" s="53"/>
      <c r="C9" s="53"/>
      <c r="D9" s="81"/>
      <c r="E9" s="53"/>
    </row>
    <row r="10" spans="1:5" ht="25.5" hidden="1" x14ac:dyDescent="0.25">
      <c r="A10" s="13" t="s">
        <v>48</v>
      </c>
      <c r="B10" s="53"/>
      <c r="C10" s="53"/>
      <c r="D10" s="81"/>
      <c r="E10" s="53"/>
    </row>
    <row r="11" spans="1:5" hidden="1" x14ac:dyDescent="0.25">
      <c r="A11" s="13"/>
      <c r="B11" s="53"/>
      <c r="C11" s="53"/>
      <c r="D11" s="81"/>
      <c r="E11" s="53"/>
    </row>
    <row r="12" spans="1:5" x14ac:dyDescent="0.25">
      <c r="A12" s="7" t="s">
        <v>49</v>
      </c>
      <c r="B12" s="53">
        <v>0</v>
      </c>
      <c r="C12" s="53">
        <v>0</v>
      </c>
      <c r="D12" s="81">
        <v>0</v>
      </c>
      <c r="E12" s="53">
        <v>0</v>
      </c>
    </row>
    <row r="13" spans="1:5" hidden="1" x14ac:dyDescent="0.25">
      <c r="A13" s="19" t="s">
        <v>40</v>
      </c>
      <c r="B13" s="46"/>
      <c r="C13" s="46"/>
      <c r="D13" s="75"/>
      <c r="E13" s="46"/>
    </row>
    <row r="14" spans="1:5" hidden="1" x14ac:dyDescent="0.25">
      <c r="A14" s="9" t="s">
        <v>41</v>
      </c>
      <c r="B14" s="46"/>
      <c r="C14" s="46"/>
      <c r="D14" s="75"/>
      <c r="E14" s="47"/>
    </row>
    <row r="15" spans="1:5" hidden="1" x14ac:dyDescent="0.25">
      <c r="A15" s="19" t="s">
        <v>42</v>
      </c>
      <c r="B15" s="46"/>
      <c r="C15" s="46"/>
      <c r="D15" s="75"/>
      <c r="E15" s="47"/>
    </row>
    <row r="16" spans="1:5" hidden="1" x14ac:dyDescent="0.25">
      <c r="A16" s="9" t="s">
        <v>43</v>
      </c>
      <c r="B16" s="46"/>
      <c r="C16" s="46"/>
      <c r="D16" s="75"/>
      <c r="E16" s="47"/>
    </row>
    <row r="18" spans="1:9" x14ac:dyDescent="0.25">
      <c r="A18" s="97"/>
      <c r="B18" s="98"/>
      <c r="C18" s="98"/>
      <c r="D18" s="98"/>
      <c r="E18" s="98"/>
      <c r="F18" s="98"/>
      <c r="G18" s="98"/>
      <c r="H18" s="98"/>
      <c r="I18" s="98"/>
    </row>
  </sheetData>
  <mergeCells count="4">
    <mergeCell ref="A1:E1"/>
    <mergeCell ref="A3:E3"/>
    <mergeCell ref="A5:E5"/>
    <mergeCell ref="A18:I18"/>
  </mergeCells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zoomScaleNormal="100" workbookViewId="0">
      <selection activeCell="B74" sqref="B7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6" width="25.28515625" customWidth="1"/>
    <col min="7" max="7" width="25.28515625" style="79" customWidth="1"/>
    <col min="8" max="8" width="25.28515625" customWidth="1"/>
  </cols>
  <sheetData>
    <row r="1" spans="1:8" ht="42" customHeight="1" x14ac:dyDescent="0.25">
      <c r="A1" s="87" t="str">
        <f>SAŽETAK!$A$1</f>
        <v>IZMJENE I DOPUNE FINANCIJSKOG PLANA PRORAČUNSKOG KORISNIKA JEDINICE LOKALNE I PODRUČNE (REGIONALNE) SAMOUPRAVE 
ZA 2024.</v>
      </c>
      <c r="B1" s="87"/>
      <c r="C1" s="87"/>
      <c r="D1" s="87"/>
      <c r="E1" s="87"/>
      <c r="F1" s="87"/>
      <c r="G1" s="87"/>
      <c r="H1" s="87"/>
    </row>
    <row r="2" spans="1:8" ht="18" x14ac:dyDescent="0.25">
      <c r="A2" s="3"/>
      <c r="B2" s="3"/>
      <c r="C2" s="3"/>
      <c r="D2" s="3"/>
      <c r="E2" s="3"/>
      <c r="F2" s="3"/>
      <c r="G2" s="77"/>
      <c r="H2" s="4"/>
    </row>
    <row r="3" spans="1:8" ht="18" customHeight="1" x14ac:dyDescent="0.25">
      <c r="A3" s="87" t="s">
        <v>16</v>
      </c>
      <c r="B3" s="89"/>
      <c r="C3" s="89"/>
      <c r="D3" s="89"/>
      <c r="E3" s="89"/>
      <c r="F3" s="89"/>
      <c r="G3" s="89"/>
      <c r="H3" s="89"/>
    </row>
    <row r="4" spans="1:8" ht="18" x14ac:dyDescent="0.25">
      <c r="A4" s="3"/>
      <c r="B4" s="3"/>
      <c r="C4" s="3"/>
      <c r="D4" s="3"/>
      <c r="E4" s="3"/>
      <c r="F4" s="3"/>
      <c r="G4" s="77"/>
      <c r="H4" s="4"/>
    </row>
    <row r="5" spans="1:8" x14ac:dyDescent="0.25">
      <c r="A5" s="121" t="s">
        <v>18</v>
      </c>
      <c r="B5" s="122"/>
      <c r="C5" s="123"/>
      <c r="D5" s="14" t="s">
        <v>19</v>
      </c>
      <c r="E5" s="15" t="s">
        <v>98</v>
      </c>
      <c r="F5" s="15" t="s">
        <v>99</v>
      </c>
      <c r="G5" s="78" t="s">
        <v>100</v>
      </c>
      <c r="H5" s="15" t="s">
        <v>101</v>
      </c>
    </row>
    <row r="6" spans="1:8" ht="15" customHeight="1" x14ac:dyDescent="0.25">
      <c r="A6" s="120" t="s">
        <v>69</v>
      </c>
      <c r="B6" s="120"/>
      <c r="C6" s="120"/>
      <c r="D6" s="56" t="s">
        <v>70</v>
      </c>
      <c r="E6" s="52">
        <v>237974</v>
      </c>
      <c r="F6" s="52">
        <v>5932.75</v>
      </c>
      <c r="G6" s="74">
        <v>2.4900000000000002</v>
      </c>
      <c r="H6" s="52">
        <v>243906.75</v>
      </c>
    </row>
    <row r="7" spans="1:8" ht="25.5" x14ac:dyDescent="0.25">
      <c r="A7" s="117" t="s">
        <v>72</v>
      </c>
      <c r="B7" s="118"/>
      <c r="C7" s="119"/>
      <c r="D7" s="22" t="s">
        <v>71</v>
      </c>
      <c r="E7" s="52">
        <v>199437.05</v>
      </c>
      <c r="F7" s="52">
        <v>5401.32</v>
      </c>
      <c r="G7" s="74">
        <v>2.71</v>
      </c>
      <c r="H7" s="52">
        <v>204838.37</v>
      </c>
    </row>
    <row r="8" spans="1:8" x14ac:dyDescent="0.25">
      <c r="A8" s="111" t="s">
        <v>107</v>
      </c>
      <c r="B8" s="112"/>
      <c r="C8" s="113"/>
      <c r="D8" s="29" t="s">
        <v>73</v>
      </c>
      <c r="E8" s="54">
        <v>199437.05</v>
      </c>
      <c r="F8" s="54">
        <v>5401.32</v>
      </c>
      <c r="G8" s="75">
        <v>2.71</v>
      </c>
      <c r="H8" s="57">
        <v>204838.37</v>
      </c>
    </row>
    <row r="9" spans="1:8" x14ac:dyDescent="0.25">
      <c r="A9" s="114">
        <v>3</v>
      </c>
      <c r="B9" s="115"/>
      <c r="C9" s="116"/>
      <c r="D9" s="21" t="s">
        <v>77</v>
      </c>
      <c r="E9" s="54">
        <v>199437.05</v>
      </c>
      <c r="F9" s="54">
        <v>5401.32</v>
      </c>
      <c r="G9" s="75">
        <v>2.71</v>
      </c>
      <c r="H9" s="57">
        <v>204838.37</v>
      </c>
    </row>
    <row r="10" spans="1:8" x14ac:dyDescent="0.25">
      <c r="A10" s="108">
        <v>31</v>
      </c>
      <c r="B10" s="109"/>
      <c r="C10" s="110"/>
      <c r="D10" s="21" t="s">
        <v>76</v>
      </c>
      <c r="E10" s="54">
        <v>149118</v>
      </c>
      <c r="F10" s="54">
        <v>7687.13</v>
      </c>
      <c r="G10" s="75">
        <v>5.16</v>
      </c>
      <c r="H10" s="57">
        <v>156805.13</v>
      </c>
    </row>
    <row r="11" spans="1:8" x14ac:dyDescent="0.25">
      <c r="A11" s="108">
        <v>32</v>
      </c>
      <c r="B11" s="109"/>
      <c r="C11" s="110"/>
      <c r="D11" s="21" t="s">
        <v>75</v>
      </c>
      <c r="E11" s="54">
        <v>49619.05</v>
      </c>
      <c r="F11" s="54">
        <v>-2085.81</v>
      </c>
      <c r="G11" s="75">
        <v>-4.2</v>
      </c>
      <c r="H11" s="57">
        <v>47533.24</v>
      </c>
    </row>
    <row r="12" spans="1:8" ht="15" customHeight="1" x14ac:dyDescent="0.25">
      <c r="A12" s="108">
        <v>34</v>
      </c>
      <c r="B12" s="109"/>
      <c r="C12" s="110"/>
      <c r="D12" s="48" t="s">
        <v>74</v>
      </c>
      <c r="E12" s="54">
        <v>700</v>
      </c>
      <c r="F12" s="54">
        <v>-200</v>
      </c>
      <c r="G12" s="75">
        <v>-28.57</v>
      </c>
      <c r="H12" s="54">
        <v>500</v>
      </c>
    </row>
    <row r="13" spans="1:8" ht="26.25" customHeight="1" x14ac:dyDescent="0.25">
      <c r="A13" s="117" t="s">
        <v>80</v>
      </c>
      <c r="B13" s="118"/>
      <c r="C13" s="119"/>
      <c r="D13" s="49" t="s">
        <v>81</v>
      </c>
      <c r="E13" s="52">
        <v>6000</v>
      </c>
      <c r="F13" s="52">
        <v>-2176</v>
      </c>
      <c r="G13" s="74">
        <v>-36.270000000000003</v>
      </c>
      <c r="H13" s="52">
        <v>3824</v>
      </c>
    </row>
    <row r="14" spans="1:8" ht="14.25" customHeight="1" x14ac:dyDescent="0.25">
      <c r="A14" s="111" t="s">
        <v>107</v>
      </c>
      <c r="B14" s="112"/>
      <c r="C14" s="113"/>
      <c r="D14" s="50" t="s">
        <v>73</v>
      </c>
      <c r="E14" s="54">
        <v>2500</v>
      </c>
      <c r="F14" s="54">
        <v>-200</v>
      </c>
      <c r="G14" s="75">
        <v>-8</v>
      </c>
      <c r="H14" s="54">
        <v>2300</v>
      </c>
    </row>
    <row r="15" spans="1:8" ht="27" customHeight="1" x14ac:dyDescent="0.25">
      <c r="A15" s="114">
        <v>4</v>
      </c>
      <c r="B15" s="115"/>
      <c r="C15" s="116"/>
      <c r="D15" s="48" t="s">
        <v>78</v>
      </c>
      <c r="E15" s="54">
        <v>2500</v>
      </c>
      <c r="F15" s="54">
        <v>-200</v>
      </c>
      <c r="G15" s="75">
        <v>-8</v>
      </c>
      <c r="H15" s="54">
        <v>2300</v>
      </c>
    </row>
    <row r="16" spans="1:8" ht="26.25" customHeight="1" x14ac:dyDescent="0.25">
      <c r="A16" s="108">
        <v>42</v>
      </c>
      <c r="B16" s="109"/>
      <c r="C16" s="110"/>
      <c r="D16" s="48" t="s">
        <v>79</v>
      </c>
      <c r="E16" s="54">
        <v>2500</v>
      </c>
      <c r="F16" s="54">
        <v>-200</v>
      </c>
      <c r="G16" s="75">
        <v>-8</v>
      </c>
      <c r="H16" s="54">
        <v>2300</v>
      </c>
    </row>
    <row r="17" spans="1:8" ht="14.25" customHeight="1" x14ac:dyDescent="0.25">
      <c r="A17" s="111" t="s">
        <v>82</v>
      </c>
      <c r="B17" s="112"/>
      <c r="C17" s="113"/>
      <c r="D17" s="50" t="s">
        <v>83</v>
      </c>
      <c r="E17" s="54">
        <v>3500</v>
      </c>
      <c r="F17" s="54">
        <v>-1976</v>
      </c>
      <c r="G17" s="75">
        <v>-56.46</v>
      </c>
      <c r="H17" s="54">
        <v>1524</v>
      </c>
    </row>
    <row r="18" spans="1:8" x14ac:dyDescent="0.25">
      <c r="A18" s="114">
        <v>3</v>
      </c>
      <c r="B18" s="115"/>
      <c r="C18" s="116"/>
      <c r="D18" s="68" t="s">
        <v>77</v>
      </c>
      <c r="E18" s="54">
        <v>0</v>
      </c>
      <c r="F18" s="54">
        <v>24</v>
      </c>
      <c r="G18" s="75">
        <v>100</v>
      </c>
      <c r="H18" s="57">
        <v>24</v>
      </c>
    </row>
    <row r="19" spans="1:8" x14ac:dyDescent="0.25">
      <c r="A19" s="108">
        <v>32</v>
      </c>
      <c r="B19" s="109"/>
      <c r="C19" s="110"/>
      <c r="D19" s="68" t="s">
        <v>75</v>
      </c>
      <c r="E19" s="54">
        <v>0</v>
      </c>
      <c r="F19" s="54">
        <v>24</v>
      </c>
      <c r="G19" s="75">
        <v>100</v>
      </c>
      <c r="H19" s="57">
        <v>24</v>
      </c>
    </row>
    <row r="20" spans="1:8" ht="26.25" customHeight="1" x14ac:dyDescent="0.25">
      <c r="A20" s="114">
        <v>4</v>
      </c>
      <c r="B20" s="115"/>
      <c r="C20" s="116"/>
      <c r="D20" s="48" t="s">
        <v>78</v>
      </c>
      <c r="E20" s="54">
        <v>3500</v>
      </c>
      <c r="F20" s="54">
        <v>-2000</v>
      </c>
      <c r="G20" s="75">
        <v>-57.14</v>
      </c>
      <c r="H20" s="54">
        <v>1500</v>
      </c>
    </row>
    <row r="21" spans="1:8" ht="28.5" customHeight="1" x14ac:dyDescent="0.25">
      <c r="A21" s="108">
        <v>42</v>
      </c>
      <c r="B21" s="109"/>
      <c r="C21" s="110"/>
      <c r="D21" s="48" t="s">
        <v>79</v>
      </c>
      <c r="E21" s="54">
        <v>3500</v>
      </c>
      <c r="F21" s="54">
        <v>-2000</v>
      </c>
      <c r="G21" s="75">
        <v>-57.14</v>
      </c>
      <c r="H21" s="54">
        <v>1500</v>
      </c>
    </row>
    <row r="22" spans="1:8" ht="14.25" customHeight="1" x14ac:dyDescent="0.25">
      <c r="A22" s="117" t="s">
        <v>84</v>
      </c>
      <c r="B22" s="118"/>
      <c r="C22" s="119"/>
      <c r="D22" s="49" t="s">
        <v>85</v>
      </c>
      <c r="E22" s="52">
        <v>20981</v>
      </c>
      <c r="F22" s="52">
        <v>4680.95</v>
      </c>
      <c r="G22" s="74">
        <v>22.31</v>
      </c>
      <c r="H22" s="52">
        <v>25661.95</v>
      </c>
    </row>
    <row r="23" spans="1:8" ht="14.25" customHeight="1" x14ac:dyDescent="0.25">
      <c r="A23" s="111" t="s">
        <v>107</v>
      </c>
      <c r="B23" s="112"/>
      <c r="C23" s="113"/>
      <c r="D23" s="50" t="s">
        <v>73</v>
      </c>
      <c r="E23" s="54">
        <v>6000</v>
      </c>
      <c r="F23" s="54">
        <v>129.19999999999999</v>
      </c>
      <c r="G23" s="75">
        <v>2.15</v>
      </c>
      <c r="H23" s="54">
        <v>6129.2</v>
      </c>
    </row>
    <row r="24" spans="1:8" ht="28.5" customHeight="1" x14ac:dyDescent="0.25">
      <c r="A24" s="114">
        <v>4</v>
      </c>
      <c r="B24" s="115"/>
      <c r="C24" s="116"/>
      <c r="D24" s="48" t="s">
        <v>78</v>
      </c>
      <c r="E24" s="54">
        <v>6000</v>
      </c>
      <c r="F24" s="54">
        <v>129.19999999999999</v>
      </c>
      <c r="G24" s="75">
        <v>2.15</v>
      </c>
      <c r="H24" s="54">
        <v>6129.2</v>
      </c>
    </row>
    <row r="25" spans="1:8" ht="27" customHeight="1" x14ac:dyDescent="0.25">
      <c r="A25" s="108">
        <v>42</v>
      </c>
      <c r="B25" s="109"/>
      <c r="C25" s="110"/>
      <c r="D25" s="48" t="s">
        <v>79</v>
      </c>
      <c r="E25" s="54">
        <v>6000</v>
      </c>
      <c r="F25" s="54">
        <v>129.19999999999999</v>
      </c>
      <c r="G25" s="75">
        <v>2.15</v>
      </c>
      <c r="H25" s="54">
        <v>6129.2</v>
      </c>
    </row>
    <row r="26" spans="1:8" ht="14.25" customHeight="1" x14ac:dyDescent="0.25">
      <c r="A26" s="111" t="s">
        <v>86</v>
      </c>
      <c r="B26" s="112"/>
      <c r="C26" s="113"/>
      <c r="D26" s="50" t="s">
        <v>87</v>
      </c>
      <c r="E26" s="54">
        <v>1</v>
      </c>
      <c r="F26" s="54">
        <v>21.75</v>
      </c>
      <c r="G26" s="75">
        <v>2175</v>
      </c>
      <c r="H26" s="54">
        <v>22.75</v>
      </c>
    </row>
    <row r="27" spans="1:8" ht="27" customHeight="1" x14ac:dyDescent="0.25">
      <c r="A27" s="114">
        <v>4</v>
      </c>
      <c r="B27" s="115"/>
      <c r="C27" s="116"/>
      <c r="D27" s="48" t="s">
        <v>78</v>
      </c>
      <c r="E27" s="54">
        <v>1</v>
      </c>
      <c r="F27" s="54">
        <v>21.75</v>
      </c>
      <c r="G27" s="75">
        <v>2175</v>
      </c>
      <c r="H27" s="54">
        <v>22.75</v>
      </c>
    </row>
    <row r="28" spans="1:8" ht="29.25" customHeight="1" x14ac:dyDescent="0.25">
      <c r="A28" s="108">
        <v>42</v>
      </c>
      <c r="B28" s="109"/>
      <c r="C28" s="110"/>
      <c r="D28" s="48" t="s">
        <v>79</v>
      </c>
      <c r="E28" s="54">
        <v>1</v>
      </c>
      <c r="F28" s="54">
        <v>21.75</v>
      </c>
      <c r="G28" s="75">
        <v>2175</v>
      </c>
      <c r="H28" s="54">
        <v>22.75</v>
      </c>
    </row>
    <row r="29" spans="1:8" ht="14.25" customHeight="1" x14ac:dyDescent="0.25">
      <c r="A29" s="111" t="s">
        <v>106</v>
      </c>
      <c r="B29" s="112"/>
      <c r="C29" s="113"/>
      <c r="D29" s="50" t="s">
        <v>88</v>
      </c>
      <c r="E29" s="54">
        <v>3980</v>
      </c>
      <c r="F29" s="54">
        <v>-380</v>
      </c>
      <c r="G29" s="75">
        <v>-9.5500000000000007</v>
      </c>
      <c r="H29" s="54">
        <v>3600</v>
      </c>
    </row>
    <row r="30" spans="1:8" ht="30" customHeight="1" x14ac:dyDescent="0.25">
      <c r="A30" s="114">
        <v>4</v>
      </c>
      <c r="B30" s="115"/>
      <c r="C30" s="116"/>
      <c r="D30" s="48" t="s">
        <v>78</v>
      </c>
      <c r="E30" s="54">
        <v>3980</v>
      </c>
      <c r="F30" s="54">
        <v>-380</v>
      </c>
      <c r="G30" s="75">
        <v>-9.5500000000000007</v>
      </c>
      <c r="H30" s="54">
        <v>3600</v>
      </c>
    </row>
    <row r="31" spans="1:8" ht="30.75" customHeight="1" x14ac:dyDescent="0.25">
      <c r="A31" s="108">
        <v>42</v>
      </c>
      <c r="B31" s="109"/>
      <c r="C31" s="110"/>
      <c r="D31" s="48" t="s">
        <v>79</v>
      </c>
      <c r="E31" s="54">
        <v>3980</v>
      </c>
      <c r="F31" s="54">
        <v>-380</v>
      </c>
      <c r="G31" s="75">
        <v>-9.5500000000000007</v>
      </c>
      <c r="H31" s="54">
        <v>3600</v>
      </c>
    </row>
    <row r="32" spans="1:8" ht="14.25" customHeight="1" x14ac:dyDescent="0.25">
      <c r="A32" s="111" t="s">
        <v>82</v>
      </c>
      <c r="B32" s="112"/>
      <c r="C32" s="113"/>
      <c r="D32" s="50" t="s">
        <v>83</v>
      </c>
      <c r="E32" s="54">
        <v>10000</v>
      </c>
      <c r="F32" s="54">
        <v>4500</v>
      </c>
      <c r="G32" s="75">
        <v>45</v>
      </c>
      <c r="H32" s="54">
        <v>14500</v>
      </c>
    </row>
    <row r="33" spans="1:8" ht="27" customHeight="1" x14ac:dyDescent="0.25">
      <c r="A33" s="114">
        <v>4</v>
      </c>
      <c r="B33" s="115"/>
      <c r="C33" s="116"/>
      <c r="D33" s="48" t="s">
        <v>78</v>
      </c>
      <c r="E33" s="54">
        <v>10000</v>
      </c>
      <c r="F33" s="54">
        <v>4500</v>
      </c>
      <c r="G33" s="75">
        <v>45</v>
      </c>
      <c r="H33" s="54">
        <v>14500</v>
      </c>
    </row>
    <row r="34" spans="1:8" ht="30.75" customHeight="1" x14ac:dyDescent="0.25">
      <c r="A34" s="108">
        <v>42</v>
      </c>
      <c r="B34" s="109"/>
      <c r="C34" s="110"/>
      <c r="D34" s="48" t="s">
        <v>79</v>
      </c>
      <c r="E34" s="54">
        <v>10000</v>
      </c>
      <c r="F34" s="54">
        <v>4500</v>
      </c>
      <c r="G34" s="75">
        <v>45</v>
      </c>
      <c r="H34" s="54">
        <v>14500</v>
      </c>
    </row>
    <row r="35" spans="1:8" ht="14.25" customHeight="1" x14ac:dyDescent="0.25">
      <c r="A35" s="111" t="s">
        <v>89</v>
      </c>
      <c r="B35" s="112"/>
      <c r="C35" s="113"/>
      <c r="D35" s="50" t="s">
        <v>90</v>
      </c>
      <c r="E35" s="54">
        <v>1000</v>
      </c>
      <c r="F35" s="54">
        <v>-400</v>
      </c>
      <c r="G35" s="75">
        <v>-40</v>
      </c>
      <c r="H35" s="54">
        <v>600</v>
      </c>
    </row>
    <row r="36" spans="1:8" ht="25.5" customHeight="1" x14ac:dyDescent="0.25">
      <c r="A36" s="114">
        <v>4</v>
      </c>
      <c r="B36" s="115"/>
      <c r="C36" s="116"/>
      <c r="D36" s="48" t="s">
        <v>78</v>
      </c>
      <c r="E36" s="54">
        <v>1000</v>
      </c>
      <c r="F36" s="54">
        <v>-400</v>
      </c>
      <c r="G36" s="75">
        <v>-40</v>
      </c>
      <c r="H36" s="54">
        <v>600</v>
      </c>
    </row>
    <row r="37" spans="1:8" ht="29.25" customHeight="1" x14ac:dyDescent="0.25">
      <c r="A37" s="108">
        <v>42</v>
      </c>
      <c r="B37" s="109"/>
      <c r="C37" s="110"/>
      <c r="D37" s="48" t="s">
        <v>79</v>
      </c>
      <c r="E37" s="54">
        <v>1000</v>
      </c>
      <c r="F37" s="54">
        <v>-400</v>
      </c>
      <c r="G37" s="75">
        <v>-40</v>
      </c>
      <c r="H37" s="54">
        <v>600</v>
      </c>
    </row>
    <row r="38" spans="1:8" ht="39.75" customHeight="1" x14ac:dyDescent="0.25">
      <c r="A38" s="111" t="s">
        <v>105</v>
      </c>
      <c r="B38" s="112"/>
      <c r="C38" s="113"/>
      <c r="D38" s="67" t="s">
        <v>108</v>
      </c>
      <c r="E38" s="54">
        <v>0</v>
      </c>
      <c r="F38" s="54">
        <v>810</v>
      </c>
      <c r="G38" s="75">
        <v>100</v>
      </c>
      <c r="H38" s="54">
        <v>810</v>
      </c>
    </row>
    <row r="39" spans="1:8" ht="25.5" customHeight="1" x14ac:dyDescent="0.25">
      <c r="A39" s="114">
        <v>4</v>
      </c>
      <c r="B39" s="115"/>
      <c r="C39" s="116"/>
      <c r="D39" s="68" t="s">
        <v>78</v>
      </c>
      <c r="E39" s="54">
        <v>0</v>
      </c>
      <c r="F39" s="54">
        <v>810</v>
      </c>
      <c r="G39" s="75">
        <v>100</v>
      </c>
      <c r="H39" s="54">
        <v>810</v>
      </c>
    </row>
    <row r="40" spans="1:8" ht="29.25" customHeight="1" x14ac:dyDescent="0.25">
      <c r="A40" s="108">
        <v>42</v>
      </c>
      <c r="B40" s="109"/>
      <c r="C40" s="110"/>
      <c r="D40" s="68" t="s">
        <v>79</v>
      </c>
      <c r="E40" s="54">
        <v>0</v>
      </c>
      <c r="F40" s="54">
        <v>810</v>
      </c>
      <c r="G40" s="75">
        <v>100</v>
      </c>
      <c r="H40" s="54">
        <v>810</v>
      </c>
    </row>
    <row r="41" spans="1:8" ht="14.25" customHeight="1" x14ac:dyDescent="0.25">
      <c r="A41" s="117" t="s">
        <v>91</v>
      </c>
      <c r="B41" s="118"/>
      <c r="C41" s="119"/>
      <c r="D41" s="49" t="s">
        <v>92</v>
      </c>
      <c r="E41" s="52">
        <v>6170</v>
      </c>
      <c r="F41" s="52">
        <v>-1526.27</v>
      </c>
      <c r="G41" s="74">
        <v>-24.74</v>
      </c>
      <c r="H41" s="52">
        <v>4643.7299999999996</v>
      </c>
    </row>
    <row r="42" spans="1:8" ht="14.25" customHeight="1" x14ac:dyDescent="0.25">
      <c r="A42" s="111" t="s">
        <v>107</v>
      </c>
      <c r="B42" s="112"/>
      <c r="C42" s="113"/>
      <c r="D42" s="50" t="s">
        <v>73</v>
      </c>
      <c r="E42" s="54">
        <v>5170</v>
      </c>
      <c r="F42" s="54">
        <v>-1876.27</v>
      </c>
      <c r="G42" s="75">
        <v>-36.29</v>
      </c>
      <c r="H42" s="54">
        <v>3293.73</v>
      </c>
    </row>
    <row r="43" spans="1:8" ht="14.25" customHeight="1" x14ac:dyDescent="0.25">
      <c r="A43" s="114">
        <v>3</v>
      </c>
      <c r="B43" s="115"/>
      <c r="C43" s="116"/>
      <c r="D43" s="48" t="s">
        <v>77</v>
      </c>
      <c r="E43" s="54">
        <v>5170</v>
      </c>
      <c r="F43" s="54">
        <v>-1876.27</v>
      </c>
      <c r="G43" s="75">
        <v>-36.29</v>
      </c>
      <c r="H43" s="54">
        <v>3293.73</v>
      </c>
    </row>
    <row r="44" spans="1:8" ht="14.25" customHeight="1" x14ac:dyDescent="0.25">
      <c r="A44" s="108">
        <v>32</v>
      </c>
      <c r="B44" s="109"/>
      <c r="C44" s="110"/>
      <c r="D44" s="48" t="s">
        <v>75</v>
      </c>
      <c r="E44" s="54">
        <v>5170</v>
      </c>
      <c r="F44" s="54">
        <v>-1876.27</v>
      </c>
      <c r="G44" s="75">
        <v>-36.29</v>
      </c>
      <c r="H44" s="54">
        <v>3293.73</v>
      </c>
    </row>
    <row r="45" spans="1:8" ht="14.25" customHeight="1" x14ac:dyDescent="0.25">
      <c r="A45" s="111" t="s">
        <v>82</v>
      </c>
      <c r="B45" s="112"/>
      <c r="C45" s="113"/>
      <c r="D45" s="50" t="s">
        <v>83</v>
      </c>
      <c r="E45" s="54">
        <v>1000</v>
      </c>
      <c r="F45" s="54">
        <v>-400</v>
      </c>
      <c r="G45" s="75">
        <v>-40</v>
      </c>
      <c r="H45" s="54">
        <v>600</v>
      </c>
    </row>
    <row r="46" spans="1:8" ht="14.25" customHeight="1" x14ac:dyDescent="0.25">
      <c r="A46" s="114">
        <v>3</v>
      </c>
      <c r="B46" s="115"/>
      <c r="C46" s="116"/>
      <c r="D46" s="48" t="s">
        <v>77</v>
      </c>
      <c r="E46" s="54">
        <v>1000</v>
      </c>
      <c r="F46" s="54">
        <v>-400</v>
      </c>
      <c r="G46" s="75">
        <v>-40</v>
      </c>
      <c r="H46" s="54">
        <v>600</v>
      </c>
    </row>
    <row r="47" spans="1:8" ht="14.25" customHeight="1" x14ac:dyDescent="0.25">
      <c r="A47" s="108">
        <v>32</v>
      </c>
      <c r="B47" s="109"/>
      <c r="C47" s="110"/>
      <c r="D47" s="48" t="s">
        <v>75</v>
      </c>
      <c r="E47" s="54">
        <v>1000</v>
      </c>
      <c r="F47" s="54">
        <v>-400</v>
      </c>
      <c r="G47" s="75">
        <v>-40</v>
      </c>
      <c r="H47" s="54">
        <v>600</v>
      </c>
    </row>
    <row r="48" spans="1:8" ht="14.25" customHeight="1" x14ac:dyDescent="0.25">
      <c r="A48" s="111" t="s">
        <v>89</v>
      </c>
      <c r="B48" s="112"/>
      <c r="C48" s="113"/>
      <c r="D48" s="67" t="s">
        <v>90</v>
      </c>
      <c r="E48" s="54">
        <v>0</v>
      </c>
      <c r="F48" s="54">
        <v>250</v>
      </c>
      <c r="G48" s="75">
        <v>100</v>
      </c>
      <c r="H48" s="54">
        <v>250</v>
      </c>
    </row>
    <row r="49" spans="1:8" ht="14.25" customHeight="1" x14ac:dyDescent="0.25">
      <c r="A49" s="114">
        <v>3</v>
      </c>
      <c r="B49" s="115"/>
      <c r="C49" s="116"/>
      <c r="D49" s="68" t="s">
        <v>77</v>
      </c>
      <c r="E49" s="54">
        <v>0</v>
      </c>
      <c r="F49" s="54">
        <v>250</v>
      </c>
      <c r="G49" s="75">
        <v>100</v>
      </c>
      <c r="H49" s="54">
        <v>250</v>
      </c>
    </row>
    <row r="50" spans="1:8" ht="14.25" customHeight="1" x14ac:dyDescent="0.25">
      <c r="A50" s="108">
        <v>32</v>
      </c>
      <c r="B50" s="109"/>
      <c r="C50" s="110"/>
      <c r="D50" s="68" t="s">
        <v>75</v>
      </c>
      <c r="E50" s="54">
        <v>0</v>
      </c>
      <c r="F50" s="54">
        <v>250</v>
      </c>
      <c r="G50" s="75">
        <v>100</v>
      </c>
      <c r="H50" s="54">
        <v>250</v>
      </c>
    </row>
    <row r="51" spans="1:8" ht="14.25" customHeight="1" x14ac:dyDescent="0.25">
      <c r="A51" s="111" t="s">
        <v>109</v>
      </c>
      <c r="B51" s="112"/>
      <c r="C51" s="113"/>
      <c r="D51" s="67" t="s">
        <v>110</v>
      </c>
      <c r="E51" s="54">
        <v>0</v>
      </c>
      <c r="F51" s="54">
        <v>500</v>
      </c>
      <c r="G51" s="75">
        <v>100</v>
      </c>
      <c r="H51" s="54">
        <v>500</v>
      </c>
    </row>
    <row r="52" spans="1:8" ht="14.25" customHeight="1" x14ac:dyDescent="0.25">
      <c r="A52" s="114">
        <v>3</v>
      </c>
      <c r="B52" s="115"/>
      <c r="C52" s="116"/>
      <c r="D52" s="68" t="s">
        <v>77</v>
      </c>
      <c r="E52" s="54">
        <v>0</v>
      </c>
      <c r="F52" s="54">
        <v>500</v>
      </c>
      <c r="G52" s="75">
        <v>100</v>
      </c>
      <c r="H52" s="54">
        <v>500</v>
      </c>
    </row>
    <row r="53" spans="1:8" ht="14.25" customHeight="1" x14ac:dyDescent="0.25">
      <c r="A53" s="108">
        <v>32</v>
      </c>
      <c r="B53" s="109"/>
      <c r="C53" s="110"/>
      <c r="D53" s="68" t="s">
        <v>75</v>
      </c>
      <c r="E53" s="54">
        <v>0</v>
      </c>
      <c r="F53" s="54">
        <v>500</v>
      </c>
      <c r="G53" s="75">
        <v>100</v>
      </c>
      <c r="H53" s="54">
        <v>500</v>
      </c>
    </row>
    <row r="54" spans="1:8" ht="14.25" customHeight="1" x14ac:dyDescent="0.25">
      <c r="A54" s="117" t="s">
        <v>93</v>
      </c>
      <c r="B54" s="118"/>
      <c r="C54" s="119"/>
      <c r="D54" s="49" t="s">
        <v>94</v>
      </c>
      <c r="E54" s="52">
        <v>3885.95</v>
      </c>
      <c r="F54" s="52">
        <v>52.75</v>
      </c>
      <c r="G54" s="74">
        <v>1.36</v>
      </c>
      <c r="H54" s="52">
        <v>3938.7</v>
      </c>
    </row>
    <row r="55" spans="1:8" ht="14.25" customHeight="1" x14ac:dyDescent="0.25">
      <c r="A55" s="111" t="s">
        <v>107</v>
      </c>
      <c r="B55" s="112"/>
      <c r="C55" s="113"/>
      <c r="D55" s="50" t="s">
        <v>73</v>
      </c>
      <c r="E55" s="54">
        <v>3285.95</v>
      </c>
      <c r="F55" s="54">
        <v>152.75</v>
      </c>
      <c r="G55" s="75">
        <v>4.6500000000000004</v>
      </c>
      <c r="H55" s="54">
        <v>3438.7</v>
      </c>
    </row>
    <row r="56" spans="1:8" ht="14.25" customHeight="1" x14ac:dyDescent="0.25">
      <c r="A56" s="114">
        <v>3</v>
      </c>
      <c r="B56" s="115"/>
      <c r="C56" s="116"/>
      <c r="D56" s="48" t="s">
        <v>77</v>
      </c>
      <c r="E56" s="54">
        <v>3285.95</v>
      </c>
      <c r="F56" s="54">
        <v>152.75</v>
      </c>
      <c r="G56" s="75">
        <v>4.6500000000000004</v>
      </c>
      <c r="H56" s="54">
        <v>3438.7</v>
      </c>
    </row>
    <row r="57" spans="1:8" ht="14.25" customHeight="1" x14ac:dyDescent="0.25">
      <c r="A57" s="108">
        <v>32</v>
      </c>
      <c r="B57" s="109"/>
      <c r="C57" s="110"/>
      <c r="D57" s="48" t="s">
        <v>75</v>
      </c>
      <c r="E57" s="54">
        <v>3285.95</v>
      </c>
      <c r="F57" s="54">
        <v>152.75</v>
      </c>
      <c r="G57" s="75">
        <v>4.6500000000000004</v>
      </c>
      <c r="H57" s="54">
        <v>3438.7</v>
      </c>
    </row>
    <row r="58" spans="1:8" ht="14.25" customHeight="1" x14ac:dyDescent="0.25">
      <c r="A58" s="111" t="s">
        <v>89</v>
      </c>
      <c r="B58" s="112"/>
      <c r="C58" s="113"/>
      <c r="D58" s="50" t="s">
        <v>90</v>
      </c>
      <c r="E58" s="54">
        <v>600</v>
      </c>
      <c r="F58" s="54">
        <v>-100</v>
      </c>
      <c r="G58" s="75">
        <v>-16.670000000000002</v>
      </c>
      <c r="H58" s="54">
        <v>500</v>
      </c>
    </row>
    <row r="59" spans="1:8" ht="14.25" customHeight="1" x14ac:dyDescent="0.25">
      <c r="A59" s="114">
        <v>3</v>
      </c>
      <c r="B59" s="115"/>
      <c r="C59" s="116"/>
      <c r="D59" s="48" t="s">
        <v>77</v>
      </c>
      <c r="E59" s="54">
        <v>600</v>
      </c>
      <c r="F59" s="54">
        <v>-100</v>
      </c>
      <c r="G59" s="75">
        <v>-16.670000000000002</v>
      </c>
      <c r="H59" s="54">
        <v>500</v>
      </c>
    </row>
    <row r="60" spans="1:8" ht="14.25" customHeight="1" x14ac:dyDescent="0.25">
      <c r="A60" s="108">
        <v>32</v>
      </c>
      <c r="B60" s="109"/>
      <c r="C60" s="110"/>
      <c r="D60" s="48" t="s">
        <v>75</v>
      </c>
      <c r="E60" s="54">
        <v>600</v>
      </c>
      <c r="F60" s="54">
        <v>-100</v>
      </c>
      <c r="G60" s="75">
        <v>-16.670000000000002</v>
      </c>
      <c r="H60" s="54">
        <v>500</v>
      </c>
    </row>
    <row r="61" spans="1:8" ht="14.25" customHeight="1" x14ac:dyDescent="0.25">
      <c r="A61" s="117" t="s">
        <v>95</v>
      </c>
      <c r="B61" s="118"/>
      <c r="C61" s="119"/>
      <c r="D61" s="49" t="s">
        <v>96</v>
      </c>
      <c r="E61" s="52">
        <v>1500</v>
      </c>
      <c r="F61" s="52">
        <v>-500</v>
      </c>
      <c r="G61" s="74">
        <v>-33.33</v>
      </c>
      <c r="H61" s="52">
        <v>1000</v>
      </c>
    </row>
    <row r="62" spans="1:8" ht="14.25" customHeight="1" x14ac:dyDescent="0.25">
      <c r="A62" s="111" t="s">
        <v>107</v>
      </c>
      <c r="B62" s="112"/>
      <c r="C62" s="113"/>
      <c r="D62" s="50" t="s">
        <v>73</v>
      </c>
      <c r="E62" s="54">
        <v>1500</v>
      </c>
      <c r="F62" s="54">
        <v>-1500</v>
      </c>
      <c r="G62" s="75">
        <v>-100</v>
      </c>
      <c r="H62" s="54">
        <v>0</v>
      </c>
    </row>
    <row r="63" spans="1:8" ht="14.25" customHeight="1" x14ac:dyDescent="0.25">
      <c r="A63" s="114">
        <v>3</v>
      </c>
      <c r="B63" s="115"/>
      <c r="C63" s="116"/>
      <c r="D63" s="48" t="s">
        <v>77</v>
      </c>
      <c r="E63" s="54">
        <v>1500</v>
      </c>
      <c r="F63" s="54">
        <v>-1500</v>
      </c>
      <c r="G63" s="75">
        <v>-100</v>
      </c>
      <c r="H63" s="54">
        <v>0</v>
      </c>
    </row>
    <row r="64" spans="1:8" ht="15" customHeight="1" x14ac:dyDescent="0.25">
      <c r="A64" s="108">
        <v>32</v>
      </c>
      <c r="B64" s="109"/>
      <c r="C64" s="110"/>
      <c r="D64" s="48" t="s">
        <v>75</v>
      </c>
      <c r="E64" s="54">
        <v>1500</v>
      </c>
      <c r="F64" s="54">
        <v>-1500</v>
      </c>
      <c r="G64" s="75">
        <v>-100</v>
      </c>
      <c r="H64" s="57">
        <v>0</v>
      </c>
    </row>
    <row r="65" spans="1:8" ht="14.25" customHeight="1" x14ac:dyDescent="0.25">
      <c r="A65" s="111" t="s">
        <v>109</v>
      </c>
      <c r="B65" s="112"/>
      <c r="C65" s="113"/>
      <c r="D65" s="67" t="s">
        <v>110</v>
      </c>
      <c r="E65" s="54">
        <v>0</v>
      </c>
      <c r="F65" s="54">
        <v>1000</v>
      </c>
      <c r="G65" s="75">
        <v>100</v>
      </c>
      <c r="H65" s="54">
        <v>1000</v>
      </c>
    </row>
    <row r="66" spans="1:8" ht="14.25" customHeight="1" x14ac:dyDescent="0.25">
      <c r="A66" s="114">
        <v>3</v>
      </c>
      <c r="B66" s="115"/>
      <c r="C66" s="116"/>
      <c r="D66" s="68" t="s">
        <v>77</v>
      </c>
      <c r="E66" s="54">
        <v>0</v>
      </c>
      <c r="F66" s="54">
        <v>1000</v>
      </c>
      <c r="G66" s="75">
        <v>100</v>
      </c>
      <c r="H66" s="54">
        <v>1000</v>
      </c>
    </row>
    <row r="67" spans="1:8" ht="14.25" customHeight="1" x14ac:dyDescent="0.25">
      <c r="A67" s="108">
        <v>32</v>
      </c>
      <c r="B67" s="109"/>
      <c r="C67" s="110"/>
      <c r="D67" s="68" t="s">
        <v>75</v>
      </c>
      <c r="E67" s="54">
        <v>0</v>
      </c>
      <c r="F67" s="54">
        <v>1000</v>
      </c>
      <c r="G67" s="75">
        <v>100</v>
      </c>
      <c r="H67" s="54">
        <v>1000</v>
      </c>
    </row>
  </sheetData>
  <mergeCells count="65">
    <mergeCell ref="A6:C6"/>
    <mergeCell ref="A7:C7"/>
    <mergeCell ref="A1:H1"/>
    <mergeCell ref="A3:H3"/>
    <mergeCell ref="A5:C5"/>
    <mergeCell ref="A8:C8"/>
    <mergeCell ref="A9:C9"/>
    <mergeCell ref="A11:C11"/>
    <mergeCell ref="A10:C10"/>
    <mergeCell ref="A25:C25"/>
    <mergeCell ref="A12:C12"/>
    <mergeCell ref="A17:C17"/>
    <mergeCell ref="A20:C20"/>
    <mergeCell ref="A21:C21"/>
    <mergeCell ref="A22:C22"/>
    <mergeCell ref="A23:C23"/>
    <mergeCell ref="A24:C24"/>
    <mergeCell ref="A18:C18"/>
    <mergeCell ref="A19:C19"/>
    <mergeCell ref="A35:C35"/>
    <mergeCell ref="A36:C36"/>
    <mergeCell ref="A37:C37"/>
    <mergeCell ref="A16:C16"/>
    <mergeCell ref="A30:C30"/>
    <mergeCell ref="A31:C31"/>
    <mergeCell ref="A32:C32"/>
    <mergeCell ref="A26:C26"/>
    <mergeCell ref="A27:C27"/>
    <mergeCell ref="A28:C28"/>
    <mergeCell ref="A29:C29"/>
    <mergeCell ref="A13:C13"/>
    <mergeCell ref="A14:C14"/>
    <mergeCell ref="A15:C15"/>
    <mergeCell ref="A33:C33"/>
    <mergeCell ref="A34:C34"/>
    <mergeCell ref="A38:C38"/>
    <mergeCell ref="A48:C48"/>
    <mergeCell ref="A49:C49"/>
    <mergeCell ref="A50:C50"/>
    <mergeCell ref="A52:C52"/>
    <mergeCell ref="A41:C41"/>
    <mergeCell ref="A42:C42"/>
    <mergeCell ref="A43:C43"/>
    <mergeCell ref="A45:C45"/>
    <mergeCell ref="A46:C46"/>
    <mergeCell ref="A47:C47"/>
    <mergeCell ref="A44:C44"/>
    <mergeCell ref="A39:C39"/>
    <mergeCell ref="A40:C40"/>
    <mergeCell ref="A53:C53"/>
    <mergeCell ref="A51:C51"/>
    <mergeCell ref="A65:C65"/>
    <mergeCell ref="A66:C66"/>
    <mergeCell ref="A67:C67"/>
    <mergeCell ref="A56:C56"/>
    <mergeCell ref="A57:C57"/>
    <mergeCell ref="A58:C58"/>
    <mergeCell ref="A59:C59"/>
    <mergeCell ref="A60:C60"/>
    <mergeCell ref="A64:C64"/>
    <mergeCell ref="A63:C63"/>
    <mergeCell ref="A54:C54"/>
    <mergeCell ref="A55:C55"/>
    <mergeCell ref="A61:C61"/>
    <mergeCell ref="A62:C62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2024-12-10T09:01:00Z</cp:lastPrinted>
  <dcterms:created xsi:type="dcterms:W3CDTF">2022-08-12T12:51:27Z</dcterms:created>
  <dcterms:modified xsi:type="dcterms:W3CDTF">2024-12-10T09:03:50Z</dcterms:modified>
</cp:coreProperties>
</file>